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19320" windowHeight="11160" tabRatio="599" activeTab="2"/>
  </bookViews>
  <sheets>
    <sheet name="Содержание" sheetId="1" r:id="rId1"/>
    <sheet name="1" sheetId="3" r:id="rId2"/>
    <sheet name="2" sheetId="4" r:id="rId3"/>
    <sheet name="3" sheetId="8" r:id="rId4"/>
    <sheet name="4" sheetId="9" r:id="rId5"/>
    <sheet name="5" sheetId="10" r:id="rId6"/>
    <sheet name="6" sheetId="11" r:id="rId7"/>
  </sheets>
  <definedNames>
    <definedName name="_xlnm._FilterDatabase" localSheetId="3" hidden="1">'3'!$A$5:$CA$20</definedName>
    <definedName name="_xlnm._FilterDatabase" localSheetId="4" hidden="1">'4'!$A$5:$Z$109</definedName>
    <definedName name="_xlnm._FilterDatabase" localSheetId="5" hidden="1">'5'!$A$5:$CA$21</definedName>
    <definedName name="_xlnm._FilterDatabase" localSheetId="6" hidden="1">'6'!$A$5:$AF$109</definedName>
    <definedName name="а">Содержание!$B$4</definedName>
  </definedNames>
  <calcPr calcId="145621"/>
</workbook>
</file>

<file path=xl/calcChain.xml><?xml version="1.0" encoding="utf-8"?>
<calcChain xmlns="http://schemas.openxmlformats.org/spreadsheetml/2006/main">
  <c r="AL86" i="9" l="1"/>
  <c r="AP86" i="9"/>
  <c r="AP54" i="9"/>
  <c r="AL54" i="9"/>
  <c r="AP52" i="9"/>
  <c r="AO52" i="9"/>
  <c r="AL52" i="9"/>
</calcChain>
</file>

<file path=xl/sharedStrings.xml><?xml version="1.0" encoding="utf-8"?>
<sst xmlns="http://schemas.openxmlformats.org/spreadsheetml/2006/main" count="2244" uniqueCount="177">
  <si>
    <t>Содержание:</t>
  </si>
  <si>
    <t xml:space="preserve">          К содержанию</t>
  </si>
  <si>
    <t>Ответственный исполнитель:</t>
  </si>
  <si>
    <t>Все основные фонды</t>
  </si>
  <si>
    <t>4</t>
  </si>
  <si>
    <t>5</t>
  </si>
  <si>
    <t>6</t>
  </si>
  <si>
    <t>Всего основных фондов</t>
  </si>
  <si>
    <t>Жилые здания</t>
  </si>
  <si>
    <t>Сооружения</t>
  </si>
  <si>
    <t>Машины и оборудование</t>
  </si>
  <si>
    <t>Транспортные средства</t>
  </si>
  <si>
    <t>Нежилые здания</t>
  </si>
  <si>
    <t>Всего по обследуемым видам экономической деятельности</t>
  </si>
  <si>
    <t>Здания</t>
  </si>
  <si>
    <t>Всего</t>
  </si>
  <si>
    <t>Раздел А Сельское хозяйство, охота и лесное хозяйство</t>
  </si>
  <si>
    <t>Раздел В Рыболовство, рыбоводство</t>
  </si>
  <si>
    <t>Раздел С Добыча полезных ископаемых</t>
  </si>
  <si>
    <t>Раздел D Обрабатывающие производства</t>
  </si>
  <si>
    <t>Раздел Е Производство и распределение электроэнергии,  газа и воды</t>
  </si>
  <si>
    <t>Раздел F Строительство</t>
  </si>
  <si>
    <t>Раздел G Оптовая и розничная торговля; ремонт  автотранспортных средств, мотоциклов, бытовых изделий и  предметов личного пользования</t>
  </si>
  <si>
    <t>Раздел Н Гостиницы и рестораны</t>
  </si>
  <si>
    <t>Раздел I Транспорт и связь</t>
  </si>
  <si>
    <t>Раздел J Финансовая деятельность</t>
  </si>
  <si>
    <t>Раздел K Операции с недвижимым имуществом, аренда и  предоставление услуг</t>
  </si>
  <si>
    <t>Раздел L Государственное управление и обеспечение  военной безопасности;  социальное обеспечение</t>
  </si>
  <si>
    <t>Раздел M Образование</t>
  </si>
  <si>
    <t>Раздел N Здравоохранение и предоставление социальных  услуг</t>
  </si>
  <si>
    <t>Раздел O Предоставление прочих коммунальных,  социальных и персональных услуг</t>
  </si>
  <si>
    <t>Раздел Q Деятельность экстерриториальных организаций</t>
  </si>
  <si>
    <t>Ввод в действие основных фондов по полному кругу организаций в разрезе ОКВЭД-2007 2004 - 2016 гг.</t>
  </si>
  <si>
    <t>Ввод в действие основных фондов коммерческими организациями (без субъектов малого предпринимательства) в разрезе ОКВЭД-2007 2004 - 2016 гг.</t>
  </si>
  <si>
    <t>Ввод в действие основных фондов некоммерческими организациями в разрезе ОКВЭД-2007 2004 - 2016 гг.</t>
  </si>
  <si>
    <r>
      <rPr>
        <vertAlign val="superscript"/>
        <sz val="12"/>
        <rFont val="Times New Roman"/>
        <family val="1"/>
        <charset val="204"/>
      </rPr>
      <t>1)</t>
    </r>
    <r>
      <rPr>
        <sz val="12"/>
        <rFont val="Times New Roman"/>
        <family val="1"/>
        <charset val="204"/>
      </rPr>
      <t xml:space="preserve"> C 2019 года жилые и нежилые здания, находящиеся в собственности домашних хозяйств, учитываются по кадастровой стоимости, определяемой органами Росреестра в целях налогообложения имущества физических лиц</t>
    </r>
  </si>
  <si>
    <r>
      <t xml:space="preserve">Ввод в действие основных фондов по полному кругу организаций по видам экономической деятельности </t>
    </r>
    <r>
      <rPr>
        <sz val="12"/>
        <color theme="1"/>
        <rFont val="Times New Roman"/>
        <family val="1"/>
        <charset val="204"/>
      </rPr>
      <t xml:space="preserve">(млн рублей)  </t>
    </r>
  </si>
  <si>
    <r>
      <t>Ввод в действие основных фондов за год в коммерческих организациях (без субъектов малого предпринимательства)</t>
    </r>
    <r>
      <rPr>
        <sz val="12"/>
        <rFont val="Times New Roman"/>
        <family val="1"/>
        <charset val="204"/>
      </rPr>
      <t xml:space="preserve"> (млн рублей)</t>
    </r>
  </si>
  <si>
    <r>
      <t xml:space="preserve">Ввод в действие основных фондов за год в коммерческих организациях (без субъектов малого предпринимательства) </t>
    </r>
    <r>
      <rPr>
        <sz val="12"/>
        <rFont val="Times New Roman"/>
        <family val="1"/>
        <charset val="204"/>
      </rPr>
      <t>(тыс рублей)</t>
    </r>
  </si>
  <si>
    <r>
      <t xml:space="preserve">Ввод  в действие основных фондов за год в некоммерческих организациях </t>
    </r>
    <r>
      <rPr>
        <sz val="12"/>
        <rFont val="Times New Roman"/>
        <family val="1"/>
        <charset val="204"/>
      </rPr>
      <t>(млн рублей)</t>
    </r>
  </si>
  <si>
    <r>
      <t>Ввод  в действие основных фондов за год в некоммерческих организациях</t>
    </r>
    <r>
      <rPr>
        <sz val="12"/>
        <rFont val="Times New Roman"/>
        <family val="1"/>
        <charset val="204"/>
      </rPr>
      <t xml:space="preserve"> (тыс рублей)</t>
    </r>
  </si>
  <si>
    <t>Сельское, лесное хозяйство, охота, рыболовство и рыбоводство</t>
  </si>
  <si>
    <t>Добыча полезных ископаемых</t>
  </si>
  <si>
    <t>Обрабатывающие производства</t>
  </si>
  <si>
    <t>Обеспечение электрической энергией, газом и паром; кондиционирование воздуха</t>
  </si>
  <si>
    <t>Водоснабжение; водоотведение, организация сбора и утилизации отходов, деятельность по ликвидации загрязнений</t>
  </si>
  <si>
    <t>Строительство</t>
  </si>
  <si>
    <t>Торговля оптовая и розничная; ремонт автотранспортных средств и мотоциклов</t>
  </si>
  <si>
    <t>Транспортировка и хранение</t>
  </si>
  <si>
    <t>Деятельность гостиниц и предприятий общественного питания</t>
  </si>
  <si>
    <t>Деятельность в области информации и связи</t>
  </si>
  <si>
    <t>Деятельность финансовая и страховая</t>
  </si>
  <si>
    <t>Деятельность по операциям с недвижимым имуществом</t>
  </si>
  <si>
    <t>Деятельность профессиональная, научная и техническая</t>
  </si>
  <si>
    <t>Деятельность административная и сопутствующие дополнительные услуги</t>
  </si>
  <si>
    <t>Государственное управление и обеспечение военной безопасности; социальное обеспечение</t>
  </si>
  <si>
    <t>Образование</t>
  </si>
  <si>
    <t>Деятельность в области здравоохранения и социальных услуг</t>
  </si>
  <si>
    <t>Деятельность в области культуры, спорта, организации досуга и развлечений</t>
  </si>
  <si>
    <t>Предоставление прочих видов услуг</t>
  </si>
  <si>
    <t>СЕЛЬСКОЕ, ЛЕСНОЕ ХОЗЯЙСТВО, ОХОТА, РЫБОЛОВСТВО И РЫБОВОДСТВО</t>
  </si>
  <si>
    <t>Растениеводство и животноводство, охота и предоставление соответствующих услуг в этих областях</t>
  </si>
  <si>
    <t>Лесоводство и лесозаготовки</t>
  </si>
  <si>
    <t>Рыболовство и рыбоводство</t>
  </si>
  <si>
    <t>ДОБЫЧА ПОЛЕЗНЫХ ИСКОПАЕМЫХ</t>
  </si>
  <si>
    <t>Добыча угля</t>
  </si>
  <si>
    <t>Добыча сырой нефти и природного газа</t>
  </si>
  <si>
    <t>Добыча металлических руд</t>
  </si>
  <si>
    <t>Добыча прочих полезных ископаемых</t>
  </si>
  <si>
    <t>Предоставление услуг в области добычи полезных ископаемых</t>
  </si>
  <si>
    <t>ОБРАБАТЫВАЮЩИЕ ПРОИЗВОДСТВА</t>
  </si>
  <si>
    <t>Производство пищевых продуктов</t>
  </si>
  <si>
    <t>Производство напитков</t>
  </si>
  <si>
    <t>Производство табачных изделий</t>
  </si>
  <si>
    <t>Производство текстильных изделий</t>
  </si>
  <si>
    <t>Производство одежды</t>
  </si>
  <si>
    <t>Производство кожи и изделий из кожи</t>
  </si>
  <si>
    <t>Обработка древесины и производство изделий из дерева и пробки, кроме мебели, производство изделий из соломки и материалов для плетения</t>
  </si>
  <si>
    <t>Производство бумаги и бумажных изделий</t>
  </si>
  <si>
    <t>Деятельность полиграфическая и копирование носителей информации</t>
  </si>
  <si>
    <t>Производство кокса и нефтепродуктов</t>
  </si>
  <si>
    <t>Производство химических веществ и химических продуктов</t>
  </si>
  <si>
    <t>Производство лекарственных средств и материалов, применяемых в медицинских целях</t>
  </si>
  <si>
    <t>Производство резиновых и пластмассовых изделий</t>
  </si>
  <si>
    <t>Производство прочей неметаллической минеральной продукции</t>
  </si>
  <si>
    <t>Производство металлургическое</t>
  </si>
  <si>
    <t>Производство готовых металлических изделий, кроме машин и оборудования</t>
  </si>
  <si>
    <t>Производство компьютеров, электронных и оптических изделий</t>
  </si>
  <si>
    <t>Производство электрического оборудования</t>
  </si>
  <si>
    <t>Производство машин и оборудования, не включенных в другие группировки</t>
  </si>
  <si>
    <t>Производство автотранспортных средств, прицепов и полуприцепов</t>
  </si>
  <si>
    <t>Производство прочих транспортных средств и оборудования</t>
  </si>
  <si>
    <t>Производство мебели</t>
  </si>
  <si>
    <t>Производство прочих готовых изделий</t>
  </si>
  <si>
    <t>Ремонт и монтаж машин и оборудования</t>
  </si>
  <si>
    <t>ОБЕСПЕЧЕНИЕ ЭЛЕКТРИЧЕСКОЙ ЭНЕРГИЕЙ, ГАЗОМ И ПАРОМ; КОНДИЦИОНИРОВАНИЕ ВОЗДУХА</t>
  </si>
  <si>
    <t>ВОДОСНАБЖЕНИЕ; ВОДООТВЕДЕНИЕ, ОРГАНИЗАЦИЯ СБОРА И УТИЛИЗАЦИИ ОТХОДОВ, ДЕЯТЕЛЬНОСТЬ ПО ЛИКВИДАЦИИ ЗАГРЯЗНЕНИЙ</t>
  </si>
  <si>
    <t>Забор, очистка и распределение воды</t>
  </si>
  <si>
    <t>Сбор и обработка сточных вод</t>
  </si>
  <si>
    <t>Сбор, обработка и утилизация отходов; обработка вторичного сырья</t>
  </si>
  <si>
    <t>Предоставление услуг в области ликвидации последствий загрязнений и прочих услуг, связанных с удалением отходов</t>
  </si>
  <si>
    <t>СТРОИТЕЛЬСТВО</t>
  </si>
  <si>
    <t>Строительство зданий</t>
  </si>
  <si>
    <t>Строительство инженерных сооружений</t>
  </si>
  <si>
    <t>Работы строительные специализированные</t>
  </si>
  <si>
    <t>ТОРГОВЛЯ ОПТОВАЯ И РОЗНИЧНАЯ; РЕМОНТ АВТОТРАНСПОРТНЫХ СРЕДСТВ И МОТОЦИКЛОВ</t>
  </si>
  <si>
    <t>Торговля оптовая и розничная автотранспортными средствами и мотоциклами и их ремонт</t>
  </si>
  <si>
    <t>Торговля оптовая, кроме оптовой торговли автотранспортными средствами и мотоциклами</t>
  </si>
  <si>
    <t>Торговля розничная, кроме торговли автотранспортными средствами и мотоциклами</t>
  </si>
  <si>
    <t>ТРАНСПОРТИРОВКА И ХРАНЕНИЕ</t>
  </si>
  <si>
    <t>Деятельность сухопутного и трубопроводного транспорта</t>
  </si>
  <si>
    <t>Деятельность водного транспорта</t>
  </si>
  <si>
    <t>Деятельность воздушного и космического транспорта</t>
  </si>
  <si>
    <t>Складское хозяйство и вспомогательная транспортная деятельность</t>
  </si>
  <si>
    <t>Деятельность почтовой связи и курьерская деятельность</t>
  </si>
  <si>
    <t>ДЕЯТЕЛЬНОСТЬ ГОСТИНИЦ И ПРЕДПРИЯТИЙ ОБЩЕСТВЕННОГО ПИТАНИЯ</t>
  </si>
  <si>
    <t>Деятельность по предоставлению мест для временного проживания</t>
  </si>
  <si>
    <t>Деятельность по предоставлению продуктов питания и напитков</t>
  </si>
  <si>
    <t>ДЕЯТЕЛЬНОСТЬ В ОБЛАСТИ ИНФОРМАЦИИ И СВЯЗИ</t>
  </si>
  <si>
    <t>Деятельность издательская</t>
  </si>
  <si>
    <t>Производство кинофильмов, видеофильмов и телевизионных программ, издание звукозаписей и нот</t>
  </si>
  <si>
    <t>Деятельность в области телевизионного и радиовещания</t>
  </si>
  <si>
    <t>Деятельность в сфере телекоммуникаций</t>
  </si>
  <si>
    <t>Разработка компьютерного программного обеспечения, консультационные услуги в данной области и другие сопутствующие услуги</t>
  </si>
  <si>
    <t>Деятельность в области информационных технологий</t>
  </si>
  <si>
    <t>ДЕЯТЕЛЬНОСТЬ ФИНАНСОВАЯ И СТРАХОВАЯ</t>
  </si>
  <si>
    <t>Деятельность по предоставлению финансовых услуг, кроме услуг по страхованию и пенсионному обеспечению</t>
  </si>
  <si>
    <t>Страхование, перестрахование, деятельность негосударственных пенсионных фондов, кроме обязательного социального обеспечения</t>
  </si>
  <si>
    <t>Деятельность вспомогательная в сфере финансовых услуг и страхования</t>
  </si>
  <si>
    <t>ДЕЯТЕЛЬНОСТЬ ПО ОПЕРАЦИЯМ С НЕДВИЖИМЫМ ИМУЩЕСТВОМ</t>
  </si>
  <si>
    <t>Операции с недвижимым имуществом</t>
  </si>
  <si>
    <t>Деятельность в области права и бухгалтерского учета</t>
  </si>
  <si>
    <t>Деятельность головных офисов; консультирование по вопросам управления</t>
  </si>
  <si>
    <t>Деятельность в области архитектуры и инженерно-технического проектирования; технических испытаний, исследований и анализа</t>
  </si>
  <si>
    <t>ДЕЯТЕЛЬНОСТЬ ПРОФЕССИОНАЛЬНАЯ, НАУЧНАЯ И ТЕХНИЧЕСКАЯ</t>
  </si>
  <si>
    <t>Научные исследования и разработки</t>
  </si>
  <si>
    <t>Деятельность рекламная и исследование конъюнктуры рынка</t>
  </si>
  <si>
    <t>Деятельность профессиональная научная и техническая прочая</t>
  </si>
  <si>
    <t>ДЕЯТЕЛЬНОСТЬ АДМИНИСТРАТИВНАЯ И СОПУТСТВУЮЩИЕ ДОПОЛНИТЕЛЬНЫЕ УСЛУГИ</t>
  </si>
  <si>
    <t>Деятельность ветеринарная</t>
  </si>
  <si>
    <t>Аренда и лизинг</t>
  </si>
  <si>
    <t>Деятельность по трудоустройству и подбору персонала</t>
  </si>
  <si>
    <t>Деятельность туристических агентств и прочих организаций, предоставляющих услуги в сфере туризма</t>
  </si>
  <si>
    <t>ГОСУДАРСТВЕННОЕ УПРАВЛЕНИЕ И ОБЕСПЕЧЕНИЕ ВОЕННОЙ БЕЗОПАСНОСТИ; СОЦИАЛЬНОЕ ОБЕСПЕЧЕНИЕ</t>
  </si>
  <si>
    <t>Деятельность по обеспечению безопасности и проведению расследований</t>
  </si>
  <si>
    <t>Деятельность по обслуживанию зданий и территорий</t>
  </si>
  <si>
    <t>Деятельность административно-хозяйственная, вспомогательная деятельность по обеспечению функционирования организации, деятельность по предоставлению прочих вспомогательных услуг для бизнеса</t>
  </si>
  <si>
    <t>Деятельность органов государственного управления по обеспечению военной безопасности, обязательному социальному обеспечению</t>
  </si>
  <si>
    <t>ОБРАЗОВАНИЕ</t>
  </si>
  <si>
    <t>ДЕЯТЕЛЬНОСТЬ В ОБЛАСТИ ЗДРАВООХРАНЕНИЯ И СОЦИАЛЬНЫХ УСЛУГ</t>
  </si>
  <si>
    <t>Деятельность в области здравоохранения</t>
  </si>
  <si>
    <t>Деятельность по уходу с обеспечением проживания</t>
  </si>
  <si>
    <t>Предоставление социальных услуг без обеспечения проживания</t>
  </si>
  <si>
    <t>ДЕЯТЕЛЬНОСТЬ В ОБЛАСТИ КУЛЬТУРЫ, СПОРТА, ОРГАНИЗАЦИИ ДОСУГА И РАЗВЛЕЧЕНИЙ</t>
  </si>
  <si>
    <t>Деятельность творческая, деятельность в области искусства и организации развлечений</t>
  </si>
  <si>
    <t>Деятельность библиотек, архивов, музеев и прочих объектов культуры</t>
  </si>
  <si>
    <t>Деятельность по организации и проведению азартных игр и заключению пари, по организации и проведению лотерей</t>
  </si>
  <si>
    <t>Деятельность в области спорта, отдыха и развлечений</t>
  </si>
  <si>
    <t>ПРЕДОСТАВЛЕНИЕ ПРОЧИХ ВИДОВ УСЛУГ</t>
  </si>
  <si>
    <t>Деятельность общественных организаций</t>
  </si>
  <si>
    <t>Ремонт компьютеров, предметов личного потребления и хозяйственно-бытового назначения</t>
  </si>
  <si>
    <t>Деятельность по предоставлению прочих персональных услуг</t>
  </si>
  <si>
    <t>из них: жилые здания</t>
  </si>
  <si>
    <t>… -Данные не предоставляются в целях обеспечения конфиденциальности первичных статистических данных организаций, в соответствии с Федеральным законом от 29.11.2007 № 282-ФЗ (ст.4, п.5; ст.9, п.1).</t>
  </si>
  <si>
    <r>
      <t xml:space="preserve">Обновлено: </t>
    </r>
    <r>
      <rPr>
        <sz val="12"/>
        <color rgb="FF0000FF"/>
        <rFont val="Times New Roman"/>
        <family val="1"/>
        <charset val="204"/>
      </rPr>
      <t>ДД.ММ</t>
    </r>
    <r>
      <rPr>
        <sz val="12"/>
        <rFont val="Times New Roman"/>
        <family val="1"/>
        <charset val="204"/>
      </rPr>
      <t>.20</t>
    </r>
    <r>
      <rPr>
        <sz val="12"/>
        <color rgb="FF0000FF"/>
        <rFont val="Times New Roman"/>
        <family val="1"/>
        <charset val="204"/>
      </rPr>
      <t>XX</t>
    </r>
    <r>
      <rPr>
        <sz val="12"/>
        <color indexed="8"/>
        <rFont val="Times New Roman"/>
        <family val="1"/>
        <charset val="204"/>
      </rPr>
      <t>г.</t>
    </r>
  </si>
  <si>
    <t>…</t>
  </si>
  <si>
    <t>...</t>
  </si>
  <si>
    <t>..</t>
  </si>
  <si>
    <t>….</t>
  </si>
  <si>
    <t>8-4712-70-19-85</t>
  </si>
  <si>
    <r>
      <t xml:space="preserve">Ввод в действие основных фондов </t>
    </r>
    <r>
      <rPr>
        <b/>
        <sz val="12"/>
        <color rgb="FF0000FF"/>
        <rFont val="Times New Roman"/>
        <family val="1"/>
        <charset val="204"/>
      </rPr>
      <t xml:space="preserve">по субъекту Российской Федерации  </t>
    </r>
    <r>
      <rPr>
        <b/>
        <sz val="12"/>
        <color theme="1"/>
        <rFont val="Times New Roman"/>
        <family val="1"/>
        <charset val="204"/>
      </rPr>
      <t xml:space="preserve">по видам экономической деятельности </t>
    </r>
    <r>
      <rPr>
        <sz val="12"/>
        <color theme="1"/>
        <rFont val="Times New Roman"/>
        <family val="1"/>
        <charset val="204"/>
      </rPr>
      <t>(млн рублей)</t>
    </r>
    <r>
      <rPr>
        <b/>
        <vertAlign val="superscript"/>
        <sz val="12"/>
        <color theme="1"/>
        <rFont val="Times New Roman"/>
        <family val="1"/>
        <charset val="204"/>
      </rPr>
      <t>1)</t>
    </r>
  </si>
  <si>
    <t>Кутафина Ирина Александровна</t>
  </si>
  <si>
    <t>2024 г.</t>
  </si>
  <si>
    <t>Ввод в действие основных фондов по полному кругу организаций в разрезе ОКВЭД2 2017 - 2023 гг.</t>
  </si>
  <si>
    <t>Ввод в действие основных фондов коммерческими организациями (без субъектов малого предпринимательства)в разрезе ОКВЭД2 2017 - 2023 гг.</t>
  </si>
  <si>
    <t>Ввод в действие основных фондов некоммерческими организациями в разрезе ОКВЭД2 2017 - 2023 гг.</t>
  </si>
  <si>
    <t>3 октября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</si>
</sst>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0.0"/>
    <numFmt numFmtId="166" formatCode="#,##0.0"/>
  </numFmts>
  <fonts count="2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2"/>
      <color theme="1"/>
      <name val="Times New Roman"/>
      <family val="1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u/>
      <sz val="12"/>
      <color theme="10"/>
      <name val="Times New Roman"/>
      <family val="1"/>
      <charset val="204"/>
    </font>
    <font>
      <sz val="10"/>
      <name val="Arial"/>
      <family val="2"/>
      <charset val="204"/>
    </font>
    <font>
      <b/>
      <sz val="12"/>
      <color theme="10"/>
      <name val="Times New Roman"/>
      <family val="1"/>
      <charset val="204"/>
    </font>
    <font>
      <u/>
      <sz val="11"/>
      <color theme="10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sz val="12"/>
      <color rgb="FF0000FF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rgb="FF0000FF"/>
      <name val="Times New Roman"/>
      <family val="1"/>
      <charset val="204"/>
    </font>
    <font>
      <sz val="8"/>
      <name val="Arial"/>
      <family val="2"/>
      <charset val="204"/>
    </font>
    <font>
      <b/>
      <sz val="12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b/>
      <vertAlign val="superscript"/>
      <sz val="12"/>
      <color theme="1"/>
      <name val="Times New Roman"/>
      <family val="1"/>
      <charset val="204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</borders>
  <cellStyleXfs count="13">
    <xf numFmtId="0" fontId="0" fillId="0" borderId="0"/>
    <xf numFmtId="0" fontId="2" fillId="0" borderId="0" applyNumberFormat="0" applyFill="0" applyBorder="0" applyAlignment="0" applyProtection="0"/>
    <xf numFmtId="164" fontId="3" fillId="0" borderId="0" applyFont="0" applyFill="0" applyBorder="0" applyAlignment="0" applyProtection="0"/>
    <xf numFmtId="0" fontId="1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5" fillId="0" borderId="0"/>
    <xf numFmtId="164" fontId="1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</cellStyleXfs>
  <cellXfs count="100">
    <xf numFmtId="0" fontId="0" fillId="0" borderId="0" xfId="0"/>
    <xf numFmtId="0" fontId="4" fillId="0" borderId="0" xfId="0" applyFont="1"/>
    <xf numFmtId="0" fontId="7" fillId="0" borderId="0" xfId="0" applyFont="1"/>
    <xf numFmtId="0" fontId="7" fillId="0" borderId="0" xfId="0" applyFont="1" applyBorder="1"/>
    <xf numFmtId="0" fontId="8" fillId="0" borderId="0" xfId="0" applyFont="1" applyFill="1" applyBorder="1"/>
    <xf numFmtId="0" fontId="7" fillId="0" borderId="0" xfId="0" applyFont="1" applyFill="1" applyBorder="1"/>
    <xf numFmtId="165" fontId="11" fillId="0" borderId="0" xfId="1" applyNumberFormat="1" applyFont="1" applyFill="1" applyBorder="1" applyAlignment="1" applyProtection="1">
      <alignment horizontal="left" vertical="center"/>
    </xf>
    <xf numFmtId="0" fontId="7" fillId="0" borderId="0" xfId="0" applyFont="1" applyFill="1"/>
    <xf numFmtId="0" fontId="9" fillId="0" borderId="0" xfId="1" applyFont="1" applyBorder="1" applyAlignment="1"/>
    <xf numFmtId="0" fontId="4" fillId="0" borderId="0" xfId="0" applyFont="1" applyBorder="1"/>
    <xf numFmtId="49" fontId="4" fillId="0" borderId="0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horizontal="left"/>
    </xf>
    <xf numFmtId="0" fontId="8" fillId="0" borderId="1" xfId="0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center"/>
    </xf>
    <xf numFmtId="0" fontId="12" fillId="0" borderId="0" xfId="1" applyFont="1" applyBorder="1" applyAlignment="1">
      <alignment horizontal="left"/>
    </xf>
    <xf numFmtId="0" fontId="4" fillId="0" borderId="0" xfId="0" applyFont="1" applyFill="1" applyBorder="1" applyAlignment="1">
      <alignment horizontal="left" vertical="center"/>
    </xf>
    <xf numFmtId="49" fontId="4" fillId="0" borderId="0" xfId="0" applyNumberFormat="1" applyFont="1" applyFill="1" applyBorder="1" applyAlignment="1">
      <alignment horizontal="left" vertical="center"/>
    </xf>
    <xf numFmtId="0" fontId="2" fillId="0" borderId="0" xfId="1" applyBorder="1" applyAlignment="1"/>
    <xf numFmtId="0" fontId="8" fillId="0" borderId="0" xfId="0" applyFont="1" applyBorder="1"/>
    <xf numFmtId="0" fontId="8" fillId="0" borderId="1" xfId="0" applyFont="1" applyFill="1" applyBorder="1" applyAlignment="1">
      <alignment vertical="top" wrapText="1"/>
    </xf>
    <xf numFmtId="0" fontId="4" fillId="0" borderId="0" xfId="0" applyFont="1" applyFill="1" applyAlignment="1">
      <alignment vertical="center" wrapText="1"/>
    </xf>
    <xf numFmtId="1" fontId="8" fillId="0" borderId="1" xfId="10" applyNumberFormat="1" applyFont="1" applyBorder="1" applyAlignment="1">
      <alignment horizontal="center" vertical="center" wrapText="1"/>
    </xf>
    <xf numFmtId="1" fontId="8" fillId="0" borderId="1" xfId="10" applyNumberFormat="1" applyFont="1" applyBorder="1" applyAlignment="1">
      <alignment horizontal="center" vertical="center" wrapText="1"/>
    </xf>
    <xf numFmtId="1" fontId="8" fillId="0" borderId="1" xfId="10" applyNumberFormat="1" applyFont="1" applyBorder="1" applyAlignment="1">
      <alignment vertical="center" wrapText="1"/>
    </xf>
    <xf numFmtId="0" fontId="6" fillId="0" borderId="1" xfId="0" applyFont="1" applyBorder="1" applyAlignment="1">
      <alignment wrapText="1"/>
    </xf>
    <xf numFmtId="1" fontId="6" fillId="0" borderId="1" xfId="10" applyNumberFormat="1" applyFont="1" applyBorder="1" applyAlignment="1">
      <alignment vertical="center" wrapText="1"/>
    </xf>
    <xf numFmtId="0" fontId="7" fillId="0" borderId="1" xfId="0" applyFont="1" applyBorder="1" applyAlignment="1">
      <alignment wrapText="1"/>
    </xf>
    <xf numFmtId="3" fontId="7" fillId="0" borderId="0" xfId="0" applyNumberFormat="1" applyFont="1"/>
    <xf numFmtId="0" fontId="8" fillId="0" borderId="1" xfId="11" applyFont="1" applyBorder="1" applyAlignment="1">
      <alignment vertical="center" wrapText="1"/>
    </xf>
    <xf numFmtId="0" fontId="8" fillId="0" borderId="1" xfId="12" applyFont="1" applyBorder="1" applyAlignment="1">
      <alignment vertical="center" wrapText="1"/>
    </xf>
    <xf numFmtId="1" fontId="8" fillId="0" borderId="1" xfId="10" applyNumberFormat="1" applyFont="1" applyBorder="1" applyAlignment="1">
      <alignment horizontal="center" vertical="center" wrapText="1"/>
    </xf>
    <xf numFmtId="3" fontId="7" fillId="0" borderId="0" xfId="0" applyNumberFormat="1" applyFont="1" applyFill="1"/>
    <xf numFmtId="1" fontId="8" fillId="0" borderId="1" xfId="10" applyNumberFormat="1" applyFont="1" applyBorder="1" applyAlignment="1">
      <alignment horizontal="center" vertical="center" wrapText="1"/>
    </xf>
    <xf numFmtId="1" fontId="8" fillId="0" borderId="1" xfId="10" applyNumberFormat="1" applyFont="1" applyBorder="1" applyAlignment="1">
      <alignment horizontal="center" vertical="center" wrapText="1"/>
    </xf>
    <xf numFmtId="1" fontId="8" fillId="0" borderId="1" xfId="10" applyNumberFormat="1" applyFont="1" applyBorder="1" applyAlignment="1">
      <alignment horizontal="center" vertical="center" wrapText="1"/>
    </xf>
    <xf numFmtId="1" fontId="8" fillId="0" borderId="1" xfId="10" applyNumberFormat="1" applyFont="1" applyFill="1" applyBorder="1" applyAlignment="1">
      <alignment horizontal="center" vertical="center" wrapText="1"/>
    </xf>
    <xf numFmtId="0" fontId="8" fillId="0" borderId="0" xfId="0" applyFont="1" applyFill="1"/>
    <xf numFmtId="0" fontId="4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9" fillId="0" borderId="0" xfId="1" applyFont="1" applyAlignment="1" applyProtection="1">
      <alignment horizontal="left" indent="2"/>
    </xf>
    <xf numFmtId="0" fontId="4" fillId="0" borderId="0" xfId="1" applyFont="1" applyAlignment="1" applyProtection="1"/>
    <xf numFmtId="166" fontId="7" fillId="0" borderId="0" xfId="0" applyNumberFormat="1" applyFont="1"/>
    <xf numFmtId="166" fontId="8" fillId="0" borderId="1" xfId="10" applyNumberFormat="1" applyFont="1" applyBorder="1" applyAlignment="1">
      <alignment horizontal="center" vertical="center" wrapText="1"/>
    </xf>
    <xf numFmtId="166" fontId="7" fillId="0" borderId="0" xfId="0" applyNumberFormat="1" applyFont="1" applyFill="1"/>
    <xf numFmtId="1" fontId="8" fillId="0" borderId="1" xfId="10" applyNumberFormat="1" applyFont="1" applyBorder="1" applyAlignment="1">
      <alignment vertical="center" wrapText="1"/>
    </xf>
    <xf numFmtId="0" fontId="6" fillId="0" borderId="0" xfId="0" applyFont="1" applyBorder="1"/>
    <xf numFmtId="1" fontId="7" fillId="0" borderId="1" xfId="0" applyNumberFormat="1" applyFont="1" applyFill="1" applyBorder="1" applyAlignment="1">
      <alignment horizontal="center"/>
    </xf>
    <xf numFmtId="3" fontId="7" fillId="0" borderId="0" xfId="0" applyNumberFormat="1" applyFont="1" applyBorder="1"/>
    <xf numFmtId="3" fontId="19" fillId="0" borderId="0" xfId="10" applyNumberFormat="1" applyFont="1" applyBorder="1" applyAlignment="1">
      <alignment horizontal="right" vertical="center"/>
    </xf>
    <xf numFmtId="1" fontId="7" fillId="0" borderId="0" xfId="0" applyNumberFormat="1" applyFont="1" applyFill="1" applyBorder="1" applyAlignment="1">
      <alignment horizontal="center"/>
    </xf>
    <xf numFmtId="1" fontId="8" fillId="0" borderId="0" xfId="0" applyNumberFormat="1" applyFont="1" applyFill="1" applyBorder="1" applyAlignment="1">
      <alignment horizontal="center" wrapText="1"/>
    </xf>
    <xf numFmtId="1" fontId="7" fillId="0" borderId="0" xfId="0" applyNumberFormat="1" applyFont="1" applyFill="1" applyBorder="1" applyAlignment="1" applyProtection="1">
      <alignment horizontal="center"/>
      <protection locked="0"/>
    </xf>
    <xf numFmtId="1" fontId="7" fillId="0" borderId="0" xfId="0" applyNumberFormat="1" applyFont="1"/>
    <xf numFmtId="1" fontId="8" fillId="0" borderId="1" xfId="10" applyNumberFormat="1" applyFont="1" applyBorder="1" applyAlignment="1">
      <alignment vertical="center" wrapText="1"/>
    </xf>
    <xf numFmtId="16" fontId="7" fillId="0" borderId="0" xfId="0" applyNumberFormat="1" applyFont="1"/>
    <xf numFmtId="3" fontId="14" fillId="0" borderId="1" xfId="0" applyNumberFormat="1" applyFont="1" applyFill="1" applyBorder="1" applyAlignment="1">
      <alignment horizontal="right" vertical="center" wrapText="1"/>
    </xf>
    <xf numFmtId="3" fontId="20" fillId="0" borderId="1" xfId="0" applyNumberFormat="1" applyFont="1" applyFill="1" applyBorder="1" applyAlignment="1" applyProtection="1">
      <alignment vertical="center"/>
      <protection locked="0"/>
    </xf>
    <xf numFmtId="3" fontId="20" fillId="0" borderId="1" xfId="0" applyNumberFormat="1" applyFont="1" applyFill="1" applyBorder="1" applyAlignment="1">
      <alignment horizontal="right" vertical="center"/>
    </xf>
    <xf numFmtId="3" fontId="15" fillId="0" borderId="1" xfId="0" applyNumberFormat="1" applyFont="1" applyFill="1" applyBorder="1" applyAlignment="1">
      <alignment horizontal="right" vertical="center" wrapText="1"/>
    </xf>
    <xf numFmtId="3" fontId="21" fillId="0" borderId="1" xfId="0" applyNumberFormat="1" applyFont="1" applyFill="1" applyBorder="1" applyAlignment="1" applyProtection="1">
      <alignment vertical="center"/>
      <protection locked="0"/>
    </xf>
    <xf numFmtId="3" fontId="15" fillId="0" borderId="1" xfId="0" applyNumberFormat="1" applyFont="1" applyFill="1" applyBorder="1" applyAlignment="1">
      <alignment vertical="center"/>
    </xf>
    <xf numFmtId="3" fontId="21" fillId="0" borderId="1" xfId="0" applyNumberFormat="1" applyFont="1" applyFill="1" applyBorder="1" applyAlignment="1">
      <alignment horizontal="right" vertical="center"/>
    </xf>
    <xf numFmtId="3" fontId="14" fillId="0" borderId="1" xfId="0" applyNumberFormat="1" applyFont="1" applyFill="1" applyBorder="1" applyAlignment="1">
      <alignment wrapText="1"/>
    </xf>
    <xf numFmtId="3" fontId="20" fillId="0" borderId="1" xfId="0" applyNumberFormat="1" applyFont="1" applyFill="1" applyBorder="1" applyAlignment="1">
      <alignment horizontal="right"/>
    </xf>
    <xf numFmtId="3" fontId="15" fillId="0" borderId="1" xfId="0" applyNumberFormat="1" applyFont="1" applyFill="1" applyBorder="1" applyAlignment="1">
      <alignment wrapText="1"/>
    </xf>
    <xf numFmtId="3" fontId="21" fillId="0" borderId="1" xfId="0" applyNumberFormat="1" applyFont="1" applyFill="1" applyBorder="1" applyAlignment="1">
      <alignment horizontal="right"/>
    </xf>
    <xf numFmtId="3" fontId="15" fillId="0" borderId="1" xfId="10" applyNumberFormat="1" applyFont="1" applyFill="1" applyBorder="1" applyAlignment="1">
      <alignment horizontal="right"/>
    </xf>
    <xf numFmtId="3" fontId="15" fillId="0" borderId="1" xfId="0" applyNumberFormat="1" applyFont="1" applyFill="1" applyBorder="1" applyAlignment="1">
      <alignment horizontal="right" wrapText="1"/>
    </xf>
    <xf numFmtId="3" fontId="21" fillId="0" borderId="1" xfId="0" applyNumberFormat="1" applyFont="1" applyFill="1" applyBorder="1"/>
    <xf numFmtId="3" fontId="14" fillId="0" borderId="1" xfId="0" applyNumberFormat="1" applyFont="1" applyFill="1" applyBorder="1" applyAlignment="1">
      <alignment horizontal="right" wrapText="1"/>
    </xf>
    <xf numFmtId="3" fontId="15" fillId="0" borderId="1" xfId="10" applyNumberFormat="1" applyFont="1" applyFill="1" applyBorder="1" applyAlignment="1">
      <alignment horizontal="right" vertical="center"/>
    </xf>
    <xf numFmtId="3" fontId="15" fillId="0" borderId="1" xfId="10" applyNumberFormat="1" applyFont="1" applyFill="1" applyBorder="1"/>
    <xf numFmtId="1" fontId="8" fillId="0" borderId="1" xfId="10" applyNumberFormat="1" applyFont="1" applyBorder="1" applyAlignment="1">
      <alignment vertical="center" wrapText="1"/>
    </xf>
    <xf numFmtId="1" fontId="8" fillId="0" borderId="1" xfId="10" applyNumberFormat="1" applyFont="1" applyBorder="1" applyAlignment="1">
      <alignment horizontal="center" vertical="center" wrapText="1"/>
    </xf>
    <xf numFmtId="1" fontId="8" fillId="0" borderId="1" xfId="10" applyNumberFormat="1" applyFont="1" applyBorder="1" applyAlignment="1">
      <alignment horizontal="right" vertical="center"/>
    </xf>
    <xf numFmtId="3" fontId="20" fillId="0" borderId="1" xfId="0" applyNumberFormat="1" applyFont="1" applyBorder="1"/>
    <xf numFmtId="3" fontId="20" fillId="0" borderId="1" xfId="0" applyNumberFormat="1" applyFont="1" applyFill="1" applyBorder="1" applyAlignment="1" applyProtection="1">
      <alignment horizontal="right"/>
    </xf>
    <xf numFmtId="3" fontId="21" fillId="0" borderId="1" xfId="0" applyNumberFormat="1" applyFont="1" applyBorder="1"/>
    <xf numFmtId="3" fontId="21" fillId="0" borderId="1" xfId="0" applyNumberFormat="1" applyFont="1" applyFill="1" applyBorder="1" applyAlignment="1" applyProtection="1">
      <alignment horizontal="right"/>
    </xf>
    <xf numFmtId="0" fontId="7" fillId="2" borderId="0" xfId="0" applyFont="1" applyFill="1"/>
    <xf numFmtId="1" fontId="8" fillId="2" borderId="1" xfId="10" applyNumberFormat="1" applyFont="1" applyFill="1" applyBorder="1" applyAlignment="1">
      <alignment horizontal="center" vertical="center" wrapText="1"/>
    </xf>
    <xf numFmtId="3" fontId="20" fillId="2" borderId="1" xfId="0" applyNumberFormat="1" applyFont="1" applyFill="1" applyBorder="1"/>
    <xf numFmtId="3" fontId="21" fillId="2" borderId="1" xfId="0" applyNumberFormat="1" applyFont="1" applyFill="1" applyBorder="1"/>
    <xf numFmtId="3" fontId="7" fillId="2" borderId="0" xfId="0" applyNumberFormat="1" applyFont="1" applyFill="1"/>
    <xf numFmtId="1" fontId="8" fillId="0" borderId="1" xfId="10" applyNumberFormat="1" applyFont="1" applyBorder="1" applyAlignment="1">
      <alignment horizontal="center" vertical="center" wrapText="1"/>
    </xf>
    <xf numFmtId="1" fontId="8" fillId="2" borderId="1" xfId="10" applyNumberFormat="1" applyFont="1" applyFill="1" applyBorder="1" applyAlignment="1">
      <alignment horizontal="center" vertical="center" wrapText="1"/>
    </xf>
    <xf numFmtId="3" fontId="23" fillId="0" borderId="3" xfId="0" applyNumberFormat="1" applyFont="1" applyFill="1" applyBorder="1" applyAlignment="1" applyProtection="1">
      <alignment horizontal="right"/>
    </xf>
    <xf numFmtId="3" fontId="15" fillId="2" borderId="1" xfId="0" applyNumberFormat="1" applyFont="1" applyFill="1" applyBorder="1"/>
    <xf numFmtId="1" fontId="8" fillId="0" borderId="1" xfId="10" applyNumberFormat="1" applyFont="1" applyBorder="1" applyAlignment="1">
      <alignment horizontal="center" vertical="center" wrapText="1"/>
    </xf>
    <xf numFmtId="1" fontId="8" fillId="0" borderId="1" xfId="10" applyNumberFormat="1" applyFont="1" applyBorder="1" applyAlignment="1">
      <alignment horizontal="center" vertical="center" wrapText="1"/>
    </xf>
    <xf numFmtId="0" fontId="2" fillId="0" borderId="0" xfId="1" quotePrefix="1" applyBorder="1" applyAlignment="1">
      <alignment horizontal="left" wrapText="1"/>
    </xf>
    <xf numFmtId="0" fontId="4" fillId="0" borderId="0" xfId="0" applyFont="1" applyAlignment="1">
      <alignment horizontal="left" vertical="center" wrapText="1"/>
    </xf>
    <xf numFmtId="1" fontId="8" fillId="0" borderId="1" xfId="10" applyNumberFormat="1" applyFont="1" applyBorder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8" fillId="0" borderId="0" xfId="0" applyFont="1" applyAlignment="1">
      <alignment wrapText="1"/>
    </xf>
    <xf numFmtId="1" fontId="8" fillId="0" borderId="1" xfId="10" applyNumberFormat="1" applyFont="1" applyBorder="1" applyAlignment="1">
      <alignment vertical="center" wrapText="1"/>
    </xf>
    <xf numFmtId="1" fontId="6" fillId="0" borderId="0" xfId="10" applyNumberFormat="1" applyFont="1" applyAlignment="1">
      <alignment horizontal="left" vertical="center" wrapText="1"/>
    </xf>
    <xf numFmtId="1" fontId="6" fillId="0" borderId="0" xfId="10" applyNumberFormat="1" applyFont="1" applyBorder="1" applyAlignment="1">
      <alignment horizontal="left" vertical="center" wrapText="1"/>
    </xf>
    <xf numFmtId="1" fontId="8" fillId="2" borderId="1" xfId="10" applyNumberFormat="1" applyFont="1" applyFill="1" applyBorder="1" applyAlignment="1">
      <alignment horizontal="center" vertical="center" wrapText="1"/>
    </xf>
    <xf numFmtId="1" fontId="6" fillId="0" borderId="2" xfId="10" applyNumberFormat="1" applyFont="1" applyBorder="1" applyAlignment="1">
      <alignment horizontal="left" vertical="center" wrapText="1"/>
    </xf>
  </cellXfs>
  <cellStyles count="13">
    <cellStyle name="Гиперссылка" xfId="1" builtinId="8"/>
    <cellStyle name="Обычный" xfId="0" builtinId="0"/>
    <cellStyle name="Обычный 2" xfId="3"/>
    <cellStyle name="Обычный 2 2" xfId="7"/>
    <cellStyle name="Обычный 2 3" xfId="8"/>
    <cellStyle name="Обычный 4" xfId="4"/>
    <cellStyle name="Обычный 5" xfId="5"/>
    <cellStyle name="Обычный 7" xfId="6"/>
    <cellStyle name="Обычный_11" xfId="11"/>
    <cellStyle name="Обычный_11KRAT" xfId="12"/>
    <cellStyle name="Обычный_ввод" xfId="10"/>
    <cellStyle name="Финансовый 2" xfId="2"/>
    <cellStyle name="Финансовый 3" xfId="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3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4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5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6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7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8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1828801</xdr:colOff>
      <xdr:row>0</xdr:row>
      <xdr:rowOff>0</xdr:rowOff>
    </xdr:from>
    <xdr:ext cx="391046" cy="417267"/>
    <xdr:pic>
      <xdr:nvPicPr>
        <xdr:cNvPr id="3" name="Рисунок 2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28801" y="0"/>
          <a:ext cx="391046" cy="417267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1990726</xdr:colOff>
      <xdr:row>0</xdr:row>
      <xdr:rowOff>0</xdr:rowOff>
    </xdr:from>
    <xdr:ext cx="391046" cy="417267"/>
    <xdr:pic>
      <xdr:nvPicPr>
        <xdr:cNvPr id="2" name="Рисунок 1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90726" y="0"/>
          <a:ext cx="391046" cy="417267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0</xdr:rowOff>
    </xdr:from>
    <xdr:ext cx="391046" cy="417267"/>
    <xdr:pic>
      <xdr:nvPicPr>
        <xdr:cNvPr id="2" name="Рисунок 1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62226" y="0"/>
          <a:ext cx="391046" cy="417267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1866901</xdr:colOff>
      <xdr:row>0</xdr:row>
      <xdr:rowOff>0</xdr:rowOff>
    </xdr:from>
    <xdr:ext cx="391046" cy="417267"/>
    <xdr:pic>
      <xdr:nvPicPr>
        <xdr:cNvPr id="2" name="Рисунок 1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66901" y="0"/>
          <a:ext cx="391046" cy="417267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1990726</xdr:colOff>
      <xdr:row>0</xdr:row>
      <xdr:rowOff>0</xdr:rowOff>
    </xdr:from>
    <xdr:ext cx="391046" cy="417267"/>
    <xdr:pic>
      <xdr:nvPicPr>
        <xdr:cNvPr id="2" name="Рисунок 1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90726" y="0"/>
          <a:ext cx="391046" cy="417267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1819276</xdr:colOff>
      <xdr:row>0</xdr:row>
      <xdr:rowOff>0</xdr:rowOff>
    </xdr:from>
    <xdr:ext cx="391046" cy="417267"/>
    <xdr:pic>
      <xdr:nvPicPr>
        <xdr:cNvPr id="2" name="Рисунок 1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19276" y="0"/>
          <a:ext cx="391046" cy="417267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4"/>
  <sheetViews>
    <sheetView showGridLines="0" workbookViewId="0">
      <selection activeCell="B4" sqref="B4:Q4"/>
    </sheetView>
  </sheetViews>
  <sheetFormatPr defaultColWidth="9.140625" defaultRowHeight="15.75" x14ac:dyDescent="0.25"/>
  <cols>
    <col min="1" max="1" width="3.7109375" style="5" customWidth="1"/>
    <col min="2" max="2" width="12.85546875" style="3" customWidth="1"/>
    <col min="3" max="3" width="11.28515625" style="3" customWidth="1"/>
    <col min="4" max="4" width="11.42578125" style="3" customWidth="1"/>
    <col min="5" max="8" width="9.140625" style="3"/>
    <col min="9" max="9" width="9.140625" style="3" customWidth="1"/>
    <col min="10" max="16384" width="9.140625" style="2"/>
  </cols>
  <sheetData>
    <row r="1" spans="1:20" x14ac:dyDescent="0.25">
      <c r="A1" s="1" t="s">
        <v>0</v>
      </c>
    </row>
    <row r="2" spans="1:20" x14ac:dyDescent="0.25">
      <c r="A2" s="4"/>
      <c r="B2" s="2"/>
      <c r="C2" s="2"/>
      <c r="D2" s="2"/>
      <c r="E2" s="2"/>
      <c r="F2" s="2"/>
      <c r="G2" s="2"/>
      <c r="H2" s="2"/>
      <c r="I2" s="2"/>
    </row>
    <row r="3" spans="1:20" ht="17.25" customHeight="1" x14ac:dyDescent="0.25">
      <c r="A3" s="11">
        <v>1</v>
      </c>
      <c r="B3" s="17" t="s">
        <v>32</v>
      </c>
      <c r="C3" s="8"/>
      <c r="D3" s="8"/>
      <c r="E3" s="8"/>
      <c r="F3" s="8"/>
      <c r="G3" s="8"/>
      <c r="H3" s="8"/>
      <c r="I3" s="8"/>
      <c r="J3" s="8"/>
    </row>
    <row r="4" spans="1:20" ht="16.5" customHeight="1" x14ac:dyDescent="0.25">
      <c r="A4" s="15">
        <v>2</v>
      </c>
      <c r="B4" s="90" t="s">
        <v>173</v>
      </c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Q4" s="90"/>
    </row>
    <row r="5" spans="1:20" x14ac:dyDescent="0.25">
      <c r="A5" s="11">
        <v>3</v>
      </c>
      <c r="B5" s="17" t="s">
        <v>33</v>
      </c>
      <c r="C5" s="8"/>
      <c r="D5" s="8"/>
      <c r="E5" s="8"/>
      <c r="F5" s="8"/>
      <c r="G5" s="8"/>
      <c r="H5" s="8"/>
      <c r="I5" s="8"/>
      <c r="J5" s="8"/>
    </row>
    <row r="6" spans="1:20" ht="15.75" customHeight="1" x14ac:dyDescent="0.25">
      <c r="A6" s="16" t="s">
        <v>4</v>
      </c>
      <c r="B6" s="90" t="s">
        <v>174</v>
      </c>
      <c r="C6" s="90"/>
      <c r="D6" s="90"/>
      <c r="E6" s="90"/>
      <c r="F6" s="90"/>
      <c r="G6" s="90"/>
      <c r="H6" s="90"/>
      <c r="I6" s="90"/>
      <c r="J6" s="90"/>
      <c r="K6" s="90"/>
      <c r="L6" s="90"/>
      <c r="M6" s="90"/>
      <c r="N6" s="90"/>
      <c r="O6" s="90"/>
      <c r="P6" s="90"/>
      <c r="Q6" s="90"/>
      <c r="R6" s="90"/>
      <c r="S6" s="90"/>
      <c r="T6" s="90"/>
    </row>
    <row r="7" spans="1:20" ht="15.75" customHeight="1" x14ac:dyDescent="0.25">
      <c r="A7" s="16" t="s">
        <v>5</v>
      </c>
      <c r="B7" s="17" t="s">
        <v>34</v>
      </c>
      <c r="C7" s="8"/>
      <c r="D7" s="8"/>
      <c r="E7" s="8"/>
      <c r="F7" s="8"/>
      <c r="G7" s="8"/>
      <c r="H7" s="8"/>
      <c r="I7" s="8"/>
      <c r="J7" s="8"/>
    </row>
    <row r="8" spans="1:20" ht="15.75" customHeight="1" x14ac:dyDescent="0.25">
      <c r="A8" s="16" t="s">
        <v>6</v>
      </c>
      <c r="B8" s="90" t="s">
        <v>175</v>
      </c>
      <c r="C8" s="90"/>
      <c r="D8" s="90"/>
      <c r="E8" s="90"/>
      <c r="F8" s="90"/>
      <c r="G8" s="90"/>
      <c r="H8" s="90"/>
      <c r="I8" s="90"/>
      <c r="J8" s="90"/>
      <c r="K8" s="90"/>
      <c r="L8" s="90"/>
      <c r="M8" s="90"/>
      <c r="N8" s="90"/>
      <c r="O8" s="90"/>
      <c r="P8" s="90"/>
      <c r="Q8" s="90"/>
    </row>
    <row r="9" spans="1:20" ht="15.75" customHeight="1" x14ac:dyDescent="0.25">
      <c r="A9" s="10"/>
      <c r="B9" s="14"/>
      <c r="C9" s="14"/>
      <c r="D9" s="14"/>
      <c r="E9" s="14"/>
      <c r="F9" s="14"/>
      <c r="G9" s="14"/>
      <c r="H9" s="14"/>
      <c r="I9" s="14"/>
      <c r="J9" s="14"/>
      <c r="K9" s="14"/>
    </row>
    <row r="10" spans="1:20" x14ac:dyDescent="0.25">
      <c r="A10" s="2"/>
      <c r="B10" s="37" t="s">
        <v>2</v>
      </c>
      <c r="C10" s="2"/>
      <c r="D10" s="2"/>
      <c r="E10" s="2"/>
    </row>
    <row r="11" spans="1:20" x14ac:dyDescent="0.25">
      <c r="A11" s="2"/>
      <c r="B11" s="38" t="s">
        <v>171</v>
      </c>
      <c r="C11" s="2"/>
      <c r="D11" s="2"/>
      <c r="E11" s="2"/>
    </row>
    <row r="12" spans="1:20" x14ac:dyDescent="0.25">
      <c r="A12" s="2"/>
      <c r="B12" s="38" t="s">
        <v>169</v>
      </c>
      <c r="C12" s="2"/>
      <c r="D12" s="2"/>
      <c r="E12" s="2"/>
    </row>
    <row r="13" spans="1:20" x14ac:dyDescent="0.25">
      <c r="A13" s="2"/>
      <c r="B13" s="39"/>
      <c r="C13" s="2"/>
      <c r="D13" s="2"/>
      <c r="E13" s="2"/>
    </row>
    <row r="14" spans="1:20" x14ac:dyDescent="0.25">
      <c r="A14" s="2"/>
      <c r="B14" s="40" t="s">
        <v>164</v>
      </c>
      <c r="C14" s="54" t="s">
        <v>176</v>
      </c>
      <c r="D14" s="2" t="s">
        <v>172</v>
      </c>
      <c r="E14" s="2"/>
    </row>
  </sheetData>
  <mergeCells count="3">
    <mergeCell ref="B4:Q4"/>
    <mergeCell ref="B8:Q8"/>
    <mergeCell ref="B6:T6"/>
  </mergeCells>
  <hyperlinks>
    <hyperlink ref="B4:J4" location="'3'!A1" display="Динамика изменения наличия основных фондов на конец года в Российской Федерации по видам экономической деятельности"/>
    <hyperlink ref="B4:O4" location="'3'!A1" display="Коэффициенты обновления и выбытия основных фондов по видам экономической деятельности в сопоставимых ценах 2017 - 2020 гг."/>
    <hyperlink ref="B3" location="'1'!A1" display="Ввод в действие основных фондов по полному кругу организаций по видам экономической деятельности 2004 - 2016 гг."/>
    <hyperlink ref="B3:J3" location="'2'!A1" display="Ввод в действие основных фондов по видам экономической деятельности 2004 - 2016 гг."/>
    <hyperlink ref="B6:J6" location="'3'!A1" display="Динамика изменения наличия основных фондов на конец года в Российской Федерации по видам экономической деятельности"/>
    <hyperlink ref="B6:O6" location="'3'!A1" display="Коэффициенты обновления и выбытия основных фондов по видам экономической деятельности в сопоставимых ценах 2017 - 2020 гг."/>
    <hyperlink ref="B5" location="'3'!A1" display="Ввод в действие основных фондов коммерческими организациями (без субъектов малого предпринимательства) по видам экономической деятельности 2004 - 2016 гг."/>
    <hyperlink ref="B5:J5" location="'2'!A1" display="Ввод в действие основных фондов по видам экономической деятельности 2004 - 2016 гг."/>
    <hyperlink ref="B8:J8" location="'3'!A1" display="Динамика изменения наличия основных фондов на конец года в Российской Федерации по видам экономической деятельности"/>
    <hyperlink ref="B8:O8" location="'3'!A1" display="Коэффициенты обновления и выбытия основных фондов по видам экономической деятельности в сопоставимых ценах 2017 - 2020 гг."/>
    <hyperlink ref="B7" location="'5'!A1" display="Ввод в действие основных фондов некоммерческими организациями по видам экономической деятельности 2004 - 2016 гг."/>
    <hyperlink ref="B7:J7" location="'2'!A1" display="Ввод в действие основных фондов по видам экономической деятельности 2004 - 2016 гг."/>
    <hyperlink ref="B4:Q4" location="'2'!A1" display="Ввод в действие основных фондов по полному кругу организаций по видам экономической деятельности 2017 - 2020 гг."/>
    <hyperlink ref="B6:T6" location="'4'!A1" display="Ввод в действие основных фондов коммерческими организациями (без субъектов малого предпринимательства) по видам экономической деятельности 2017 - 2020 гг."/>
    <hyperlink ref="B8:Q8" location="'6'!A1" display="Ввод в действие основных фондов некоммерческими организациями по видам экономической деятельности 2017 - 2020 гг."/>
  </hyperlinks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9"/>
  <sheetViews>
    <sheetView workbookViewId="0">
      <pane xSplit="1" ySplit="3" topLeftCell="D4" activePane="bottomRight" state="frozen"/>
      <selection pane="topRight" activeCell="B1" sqref="B1"/>
      <selection pane="bottomLeft" activeCell="A4" sqref="A4"/>
      <selection pane="bottomRight" activeCell="B4" sqref="B4:N19"/>
    </sheetView>
  </sheetViews>
  <sheetFormatPr defaultColWidth="9.140625" defaultRowHeight="15.75" x14ac:dyDescent="0.25"/>
  <cols>
    <col min="1" max="1" width="33.85546875" style="2" customWidth="1"/>
    <col min="2" max="9" width="11.28515625" style="2" customWidth="1"/>
    <col min="10" max="14" width="12.7109375" style="2" bestFit="1" customWidth="1"/>
    <col min="15" max="31" width="11.28515625" style="2" customWidth="1"/>
    <col min="32" max="16384" width="9.140625" style="2"/>
  </cols>
  <sheetData>
    <row r="1" spans="1:14" ht="33" customHeight="1" x14ac:dyDescent="0.25">
      <c r="A1" s="6" t="s">
        <v>1</v>
      </c>
    </row>
    <row r="2" spans="1:14" ht="22.5" customHeight="1" x14ac:dyDescent="0.25">
      <c r="A2" s="91" t="s">
        <v>36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</row>
    <row r="3" spans="1:14" s="7" customFormat="1" x14ac:dyDescent="0.25">
      <c r="A3" s="19"/>
      <c r="B3" s="12">
        <v>2004</v>
      </c>
      <c r="C3" s="12">
        <v>2005</v>
      </c>
      <c r="D3" s="12">
        <v>2006</v>
      </c>
      <c r="E3" s="12">
        <v>2007</v>
      </c>
      <c r="F3" s="12">
        <v>2008</v>
      </c>
      <c r="G3" s="12">
        <v>2009</v>
      </c>
      <c r="H3" s="13">
        <v>2010</v>
      </c>
      <c r="I3" s="13">
        <v>2011</v>
      </c>
      <c r="J3" s="13">
        <v>2012</v>
      </c>
      <c r="K3" s="13">
        <v>2013</v>
      </c>
      <c r="L3" s="13">
        <v>2014</v>
      </c>
      <c r="M3" s="13">
        <v>2015</v>
      </c>
      <c r="N3" s="13">
        <v>2016</v>
      </c>
    </row>
    <row r="4" spans="1:14" s="45" customFormat="1" x14ac:dyDescent="0.25">
      <c r="A4" s="24" t="s">
        <v>3</v>
      </c>
      <c r="B4" s="55">
        <v>11198</v>
      </c>
      <c r="C4" s="55">
        <v>14233</v>
      </c>
      <c r="D4" s="56">
        <v>17130</v>
      </c>
      <c r="E4" s="56">
        <v>19057</v>
      </c>
      <c r="F4" s="56">
        <v>23006</v>
      </c>
      <c r="G4" s="56">
        <v>32000</v>
      </c>
      <c r="H4" s="56">
        <v>25555</v>
      </c>
      <c r="I4" s="56">
        <v>39728</v>
      </c>
      <c r="J4" s="56">
        <v>40775</v>
      </c>
      <c r="K4" s="56">
        <v>51173</v>
      </c>
      <c r="L4" s="56">
        <v>49647</v>
      </c>
      <c r="M4" s="55">
        <v>40410</v>
      </c>
      <c r="N4" s="57">
        <v>73533</v>
      </c>
    </row>
    <row r="5" spans="1:14" s="18" customFormat="1" ht="31.5" x14ac:dyDescent="0.25">
      <c r="A5" s="23" t="s">
        <v>16</v>
      </c>
      <c r="B5" s="58">
        <v>1509</v>
      </c>
      <c r="C5" s="58">
        <v>1664</v>
      </c>
      <c r="D5" s="59">
        <v>2985</v>
      </c>
      <c r="E5" s="59">
        <v>3669</v>
      </c>
      <c r="F5" s="59">
        <v>3294</v>
      </c>
      <c r="G5" s="59">
        <v>2997</v>
      </c>
      <c r="H5" s="59">
        <v>5715</v>
      </c>
      <c r="I5" s="59">
        <v>8519</v>
      </c>
      <c r="J5" s="59">
        <v>13717</v>
      </c>
      <c r="K5" s="59">
        <v>9452</v>
      </c>
      <c r="L5" s="59">
        <v>17136</v>
      </c>
      <c r="M5" s="58">
        <v>6380</v>
      </c>
      <c r="N5" s="59">
        <v>15343</v>
      </c>
    </row>
    <row r="6" spans="1:14" s="18" customFormat="1" ht="31.5" x14ac:dyDescent="0.25">
      <c r="A6" s="23" t="s">
        <v>17</v>
      </c>
      <c r="B6" s="58"/>
      <c r="C6" s="58"/>
      <c r="D6" s="59"/>
      <c r="E6" s="59"/>
      <c r="F6" s="59"/>
      <c r="G6" s="59"/>
      <c r="H6" s="59"/>
      <c r="I6" s="59">
        <v>4</v>
      </c>
      <c r="J6" s="59">
        <v>1</v>
      </c>
      <c r="K6" s="59">
        <v>2</v>
      </c>
      <c r="L6" s="59">
        <v>1</v>
      </c>
      <c r="M6" s="60"/>
      <c r="N6" s="60"/>
    </row>
    <row r="7" spans="1:14" s="18" customFormat="1" ht="31.5" x14ac:dyDescent="0.25">
      <c r="A7" s="23" t="s">
        <v>18</v>
      </c>
      <c r="B7" s="58">
        <v>666</v>
      </c>
      <c r="C7" s="58">
        <v>544</v>
      </c>
      <c r="D7" s="59">
        <v>291</v>
      </c>
      <c r="E7" s="59">
        <v>1186</v>
      </c>
      <c r="F7" s="59">
        <v>744</v>
      </c>
      <c r="G7" s="59">
        <v>479</v>
      </c>
      <c r="H7" s="59">
        <v>216</v>
      </c>
      <c r="I7" s="59">
        <v>1067</v>
      </c>
      <c r="J7" s="59">
        <v>849</v>
      </c>
      <c r="K7" s="59">
        <v>945</v>
      </c>
      <c r="L7" s="59">
        <v>1376</v>
      </c>
      <c r="M7" s="58">
        <v>2743</v>
      </c>
      <c r="N7" s="59">
        <v>13659</v>
      </c>
    </row>
    <row r="8" spans="1:14" s="18" customFormat="1" ht="31.5" x14ac:dyDescent="0.25">
      <c r="A8" s="23" t="s">
        <v>19</v>
      </c>
      <c r="B8" s="58">
        <v>1042</v>
      </c>
      <c r="C8" s="58">
        <v>1598</v>
      </c>
      <c r="D8" s="59">
        <v>2542</v>
      </c>
      <c r="E8" s="59">
        <v>2478</v>
      </c>
      <c r="F8" s="59">
        <v>2192</v>
      </c>
      <c r="G8" s="59">
        <v>2005</v>
      </c>
      <c r="H8" s="59">
        <v>2081</v>
      </c>
      <c r="I8" s="59">
        <v>5053</v>
      </c>
      <c r="J8" s="59">
        <v>4575</v>
      </c>
      <c r="K8" s="59">
        <v>12420</v>
      </c>
      <c r="L8" s="59">
        <v>6511</v>
      </c>
      <c r="M8" s="58">
        <v>3152</v>
      </c>
      <c r="N8" s="59">
        <v>5571</v>
      </c>
    </row>
    <row r="9" spans="1:14" s="18" customFormat="1" ht="47.25" x14ac:dyDescent="0.25">
      <c r="A9" s="23" t="s">
        <v>20</v>
      </c>
      <c r="B9" s="58">
        <v>4193</v>
      </c>
      <c r="C9" s="58">
        <v>3036</v>
      </c>
      <c r="D9" s="59">
        <v>2291</v>
      </c>
      <c r="E9" s="59">
        <v>3414</v>
      </c>
      <c r="F9" s="59">
        <v>5720</v>
      </c>
      <c r="G9" s="59">
        <v>9926</v>
      </c>
      <c r="H9" s="59">
        <v>7903</v>
      </c>
      <c r="I9" s="59">
        <v>9673</v>
      </c>
      <c r="J9" s="59">
        <v>6561</v>
      </c>
      <c r="K9" s="59">
        <v>11081</v>
      </c>
      <c r="L9" s="59">
        <v>6231</v>
      </c>
      <c r="M9" s="58">
        <v>8395</v>
      </c>
      <c r="N9" s="59">
        <v>9483</v>
      </c>
    </row>
    <row r="10" spans="1:14" s="18" customFormat="1" x14ac:dyDescent="0.25">
      <c r="A10" s="23" t="s">
        <v>21</v>
      </c>
      <c r="B10" s="58">
        <v>121</v>
      </c>
      <c r="C10" s="58">
        <v>111</v>
      </c>
      <c r="D10" s="59">
        <v>150</v>
      </c>
      <c r="E10" s="59">
        <v>218</v>
      </c>
      <c r="F10" s="59">
        <v>260</v>
      </c>
      <c r="G10" s="59">
        <v>294</v>
      </c>
      <c r="H10" s="59">
        <v>538</v>
      </c>
      <c r="I10" s="59">
        <v>609</v>
      </c>
      <c r="J10" s="59">
        <v>380</v>
      </c>
      <c r="K10" s="59">
        <v>473</v>
      </c>
      <c r="L10" s="59">
        <v>680</v>
      </c>
      <c r="M10" s="58">
        <v>1336</v>
      </c>
      <c r="N10" s="59">
        <v>7841</v>
      </c>
    </row>
    <row r="11" spans="1:14" s="18" customFormat="1" ht="78.75" x14ac:dyDescent="0.25">
      <c r="A11" s="23" t="s">
        <v>22</v>
      </c>
      <c r="B11" s="58">
        <v>472</v>
      </c>
      <c r="C11" s="58">
        <v>1462</v>
      </c>
      <c r="D11" s="59">
        <v>1371</v>
      </c>
      <c r="E11" s="59">
        <v>995</v>
      </c>
      <c r="F11" s="59">
        <v>1369</v>
      </c>
      <c r="G11" s="59">
        <v>1564</v>
      </c>
      <c r="H11" s="59">
        <v>692</v>
      </c>
      <c r="I11" s="59">
        <v>2191</v>
      </c>
      <c r="J11" s="59">
        <v>1190</v>
      </c>
      <c r="K11" s="59">
        <v>2067</v>
      </c>
      <c r="L11" s="59">
        <v>1305</v>
      </c>
      <c r="M11" s="58">
        <v>2103</v>
      </c>
      <c r="N11" s="59">
        <v>4779</v>
      </c>
    </row>
    <row r="12" spans="1:14" s="18" customFormat="1" ht="31.5" x14ac:dyDescent="0.25">
      <c r="A12" s="23" t="s">
        <v>23</v>
      </c>
      <c r="B12" s="58">
        <v>20</v>
      </c>
      <c r="C12" s="58">
        <v>171</v>
      </c>
      <c r="D12" s="59">
        <v>166</v>
      </c>
      <c r="E12" s="59">
        <v>34</v>
      </c>
      <c r="F12" s="59">
        <v>94</v>
      </c>
      <c r="G12" s="59">
        <v>44</v>
      </c>
      <c r="H12" s="59">
        <v>15</v>
      </c>
      <c r="I12" s="59">
        <v>272</v>
      </c>
      <c r="J12" s="59">
        <v>45</v>
      </c>
      <c r="K12" s="59">
        <v>92</v>
      </c>
      <c r="L12" s="59">
        <v>89</v>
      </c>
      <c r="M12" s="58">
        <v>311</v>
      </c>
      <c r="N12" s="59">
        <v>500</v>
      </c>
    </row>
    <row r="13" spans="1:14" s="18" customFormat="1" x14ac:dyDescent="0.25">
      <c r="A13" s="23" t="s">
        <v>24</v>
      </c>
      <c r="B13" s="58">
        <v>1104</v>
      </c>
      <c r="C13" s="58">
        <v>1710</v>
      </c>
      <c r="D13" s="59">
        <v>2251</v>
      </c>
      <c r="E13" s="59">
        <v>2349</v>
      </c>
      <c r="F13" s="59">
        <v>3685</v>
      </c>
      <c r="G13" s="59">
        <v>4982</v>
      </c>
      <c r="H13" s="59">
        <v>3567</v>
      </c>
      <c r="I13" s="59">
        <v>4648</v>
      </c>
      <c r="J13" s="59">
        <v>5169</v>
      </c>
      <c r="K13" s="59">
        <v>3967</v>
      </c>
      <c r="L13" s="59">
        <v>7361</v>
      </c>
      <c r="M13" s="58">
        <v>3822</v>
      </c>
      <c r="N13" s="59">
        <v>2901</v>
      </c>
    </row>
    <row r="14" spans="1:14" s="18" customFormat="1" ht="31.5" x14ac:dyDescent="0.25">
      <c r="A14" s="23" t="s">
        <v>25</v>
      </c>
      <c r="B14" s="58">
        <v>202</v>
      </c>
      <c r="C14" s="58">
        <v>591</v>
      </c>
      <c r="D14" s="59">
        <v>508</v>
      </c>
      <c r="E14" s="59">
        <v>901</v>
      </c>
      <c r="F14" s="59">
        <v>556</v>
      </c>
      <c r="G14" s="59">
        <v>388</v>
      </c>
      <c r="H14" s="59">
        <v>547</v>
      </c>
      <c r="I14" s="59">
        <v>658</v>
      </c>
      <c r="J14" s="59">
        <v>837</v>
      </c>
      <c r="K14" s="59">
        <v>738</v>
      </c>
      <c r="L14" s="59">
        <v>275</v>
      </c>
      <c r="M14" s="58">
        <v>812</v>
      </c>
      <c r="N14" s="59">
        <v>556</v>
      </c>
    </row>
    <row r="15" spans="1:14" s="18" customFormat="1" ht="47.25" x14ac:dyDescent="0.25">
      <c r="A15" s="23" t="s">
        <v>26</v>
      </c>
      <c r="B15" s="58">
        <v>777</v>
      </c>
      <c r="C15" s="58">
        <v>1722</v>
      </c>
      <c r="D15" s="59">
        <v>1530</v>
      </c>
      <c r="E15" s="59">
        <v>1643</v>
      </c>
      <c r="F15" s="59">
        <v>2895</v>
      </c>
      <c r="G15" s="59">
        <v>5575</v>
      </c>
      <c r="H15" s="59">
        <v>1552</v>
      </c>
      <c r="I15" s="59">
        <v>1563</v>
      </c>
      <c r="J15" s="59">
        <v>2228</v>
      </c>
      <c r="K15" s="59">
        <v>5623</v>
      </c>
      <c r="L15" s="59">
        <v>5807</v>
      </c>
      <c r="M15" s="58">
        <v>7194</v>
      </c>
      <c r="N15" s="59">
        <v>9504</v>
      </c>
    </row>
    <row r="16" spans="1:14" s="18" customFormat="1" ht="63" x14ac:dyDescent="0.25">
      <c r="A16" s="23" t="s">
        <v>27</v>
      </c>
      <c r="B16" s="58">
        <v>427</v>
      </c>
      <c r="C16" s="58">
        <v>728</v>
      </c>
      <c r="D16" s="59">
        <v>1806</v>
      </c>
      <c r="E16" s="59">
        <v>779</v>
      </c>
      <c r="F16" s="59">
        <v>752</v>
      </c>
      <c r="G16" s="59">
        <v>1648</v>
      </c>
      <c r="H16" s="59">
        <v>1520</v>
      </c>
      <c r="I16" s="59">
        <v>1196</v>
      </c>
      <c r="J16" s="59">
        <v>972</v>
      </c>
      <c r="K16" s="59">
        <v>870</v>
      </c>
      <c r="L16" s="59">
        <v>600</v>
      </c>
      <c r="M16" s="58">
        <v>435</v>
      </c>
      <c r="N16" s="59">
        <v>520</v>
      </c>
    </row>
    <row r="17" spans="1:19" s="18" customFormat="1" x14ac:dyDescent="0.25">
      <c r="A17" s="23" t="s">
        <v>28</v>
      </c>
      <c r="B17" s="58">
        <v>228</v>
      </c>
      <c r="C17" s="58">
        <v>289</v>
      </c>
      <c r="D17" s="59">
        <v>458</v>
      </c>
      <c r="E17" s="59">
        <v>632</v>
      </c>
      <c r="F17" s="59">
        <v>695</v>
      </c>
      <c r="G17" s="59">
        <v>823</v>
      </c>
      <c r="H17" s="59">
        <v>494</v>
      </c>
      <c r="I17" s="59">
        <v>538</v>
      </c>
      <c r="J17" s="59">
        <v>1295</v>
      </c>
      <c r="K17" s="59">
        <v>1026</v>
      </c>
      <c r="L17" s="59">
        <v>1132</v>
      </c>
      <c r="M17" s="58">
        <v>1457</v>
      </c>
      <c r="N17" s="59">
        <v>946</v>
      </c>
    </row>
    <row r="18" spans="1:19" s="18" customFormat="1" ht="47.25" x14ac:dyDescent="0.25">
      <c r="A18" s="23" t="s">
        <v>29</v>
      </c>
      <c r="B18" s="58">
        <v>372</v>
      </c>
      <c r="C18" s="58">
        <v>524</v>
      </c>
      <c r="D18" s="59">
        <v>638</v>
      </c>
      <c r="E18" s="59">
        <v>664</v>
      </c>
      <c r="F18" s="59">
        <v>357</v>
      </c>
      <c r="G18" s="59">
        <v>1137</v>
      </c>
      <c r="H18" s="59">
        <v>549</v>
      </c>
      <c r="I18" s="59">
        <v>3334</v>
      </c>
      <c r="J18" s="59">
        <v>1545</v>
      </c>
      <c r="K18" s="59">
        <v>1257</v>
      </c>
      <c r="L18" s="59">
        <v>588</v>
      </c>
      <c r="M18" s="58">
        <v>1813</v>
      </c>
      <c r="N18" s="59">
        <v>339</v>
      </c>
    </row>
    <row r="19" spans="1:19" s="18" customFormat="1" ht="63" x14ac:dyDescent="0.25">
      <c r="A19" s="44" t="s">
        <v>30</v>
      </c>
      <c r="B19" s="58">
        <v>65</v>
      </c>
      <c r="C19" s="58">
        <v>83</v>
      </c>
      <c r="D19" s="59">
        <v>143</v>
      </c>
      <c r="E19" s="59">
        <v>95</v>
      </c>
      <c r="F19" s="59">
        <v>393</v>
      </c>
      <c r="G19" s="59">
        <v>138</v>
      </c>
      <c r="H19" s="59">
        <v>166</v>
      </c>
      <c r="I19" s="59">
        <v>403</v>
      </c>
      <c r="J19" s="59">
        <v>1411</v>
      </c>
      <c r="K19" s="59">
        <v>1160</v>
      </c>
      <c r="L19" s="59">
        <v>555</v>
      </c>
      <c r="M19" s="58">
        <v>457</v>
      </c>
      <c r="N19" s="59">
        <v>1591</v>
      </c>
    </row>
    <row r="20" spans="1:19" s="3" customFormat="1" x14ac:dyDescent="0.25">
      <c r="B20" s="49"/>
      <c r="C20" s="50"/>
      <c r="D20" s="51"/>
      <c r="E20" s="51"/>
      <c r="F20" s="51"/>
      <c r="G20" s="51"/>
      <c r="H20" s="51"/>
      <c r="I20" s="51"/>
      <c r="J20" s="51"/>
      <c r="K20" s="51"/>
      <c r="L20" s="51"/>
      <c r="M20" s="50"/>
      <c r="N20" s="49"/>
      <c r="O20" s="49"/>
      <c r="P20" s="49"/>
      <c r="Q20" s="49"/>
      <c r="R20" s="49"/>
      <c r="S20" s="49"/>
    </row>
    <row r="21" spans="1:19" s="3" customFormat="1" x14ac:dyDescent="0.25">
      <c r="B21" s="47"/>
      <c r="C21" s="47"/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47"/>
      <c r="R21" s="47"/>
      <c r="S21" s="47"/>
    </row>
    <row r="22" spans="1:19" s="3" customFormat="1" x14ac:dyDescent="0.25">
      <c r="B22" s="47"/>
      <c r="C22" s="47"/>
      <c r="D22" s="47"/>
      <c r="E22" s="47"/>
      <c r="F22" s="47"/>
      <c r="G22" s="47"/>
      <c r="H22" s="47"/>
      <c r="I22" s="47"/>
      <c r="J22" s="47"/>
      <c r="K22" s="47"/>
      <c r="L22" s="47"/>
      <c r="M22" s="47"/>
      <c r="N22" s="47"/>
    </row>
    <row r="23" spans="1:19" s="3" customFormat="1" x14ac:dyDescent="0.25"/>
    <row r="24" spans="1:19" s="3" customFormat="1" x14ac:dyDescent="0.25">
      <c r="B24" s="48"/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48"/>
      <c r="N24" s="48"/>
    </row>
    <row r="25" spans="1:19" s="3" customFormat="1" x14ac:dyDescent="0.25"/>
    <row r="26" spans="1:19" s="3" customFormat="1" x14ac:dyDescent="0.25"/>
    <row r="27" spans="1:19" s="3" customFormat="1" x14ac:dyDescent="0.25"/>
    <row r="28" spans="1:19" s="3" customFormat="1" x14ac:dyDescent="0.25"/>
    <row r="29" spans="1:19" s="3" customFormat="1" x14ac:dyDescent="0.25"/>
    <row r="30" spans="1:19" s="3" customFormat="1" x14ac:dyDescent="0.25"/>
    <row r="31" spans="1:19" s="3" customFormat="1" x14ac:dyDescent="0.25"/>
    <row r="32" spans="1:19" s="3" customFormat="1" x14ac:dyDescent="0.25"/>
    <row r="33" s="3" customFormat="1" x14ac:dyDescent="0.25"/>
    <row r="34" s="3" customFormat="1" x14ac:dyDescent="0.25"/>
    <row r="35" s="3" customFormat="1" x14ac:dyDescent="0.25"/>
    <row r="36" s="3" customFormat="1" x14ac:dyDescent="0.25"/>
    <row r="37" s="3" customFormat="1" x14ac:dyDescent="0.25"/>
    <row r="38" s="3" customFormat="1" x14ac:dyDescent="0.25"/>
    <row r="39" s="3" customFormat="1" x14ac:dyDescent="0.25"/>
    <row r="40" s="3" customFormat="1" x14ac:dyDescent="0.25"/>
    <row r="41" s="3" customFormat="1" x14ac:dyDescent="0.25"/>
    <row r="42" s="3" customFormat="1" x14ac:dyDescent="0.25"/>
    <row r="43" s="3" customFormat="1" x14ac:dyDescent="0.25"/>
    <row r="44" s="3" customFormat="1" x14ac:dyDescent="0.25"/>
    <row r="45" s="3" customFormat="1" x14ac:dyDescent="0.25"/>
    <row r="46" s="3" customFormat="1" x14ac:dyDescent="0.25"/>
    <row r="47" s="3" customFormat="1" x14ac:dyDescent="0.25"/>
    <row r="48" s="3" customFormat="1" x14ac:dyDescent="0.25"/>
    <row r="49" s="3" customFormat="1" x14ac:dyDescent="0.25"/>
    <row r="50" s="3" customFormat="1" x14ac:dyDescent="0.25"/>
    <row r="51" s="3" customFormat="1" x14ac:dyDescent="0.25"/>
    <row r="52" s="3" customFormat="1" x14ac:dyDescent="0.25"/>
    <row r="53" s="3" customFormat="1" x14ac:dyDescent="0.25"/>
    <row r="54" s="3" customFormat="1" x14ac:dyDescent="0.25"/>
    <row r="55" s="3" customFormat="1" x14ac:dyDescent="0.25"/>
    <row r="56" s="3" customFormat="1" x14ac:dyDescent="0.25"/>
    <row r="57" s="3" customFormat="1" x14ac:dyDescent="0.25"/>
    <row r="58" s="3" customFormat="1" x14ac:dyDescent="0.25"/>
    <row r="59" s="3" customFormat="1" x14ac:dyDescent="0.25"/>
    <row r="60" s="3" customFormat="1" x14ac:dyDescent="0.25"/>
    <row r="61" s="3" customFormat="1" x14ac:dyDescent="0.25"/>
    <row r="62" s="3" customFormat="1" x14ac:dyDescent="0.25"/>
    <row r="63" s="3" customFormat="1" x14ac:dyDescent="0.25"/>
    <row r="64" s="3" customFormat="1" x14ac:dyDescent="0.25"/>
    <row r="65" s="3" customFormat="1" x14ac:dyDescent="0.25"/>
    <row r="66" s="3" customFormat="1" x14ac:dyDescent="0.25"/>
    <row r="67" s="3" customFormat="1" x14ac:dyDescent="0.25"/>
    <row r="68" s="3" customFormat="1" x14ac:dyDescent="0.25"/>
    <row r="69" s="3" customFormat="1" x14ac:dyDescent="0.25"/>
    <row r="70" s="3" customFormat="1" x14ac:dyDescent="0.25"/>
    <row r="71" s="3" customFormat="1" x14ac:dyDescent="0.25"/>
    <row r="72" s="3" customFormat="1" x14ac:dyDescent="0.25"/>
    <row r="73" s="3" customFormat="1" x14ac:dyDescent="0.25"/>
    <row r="74" s="3" customFormat="1" x14ac:dyDescent="0.25"/>
    <row r="75" s="3" customFormat="1" x14ac:dyDescent="0.25"/>
    <row r="76" s="3" customFormat="1" x14ac:dyDescent="0.25"/>
    <row r="77" s="3" customFormat="1" x14ac:dyDescent="0.25"/>
    <row r="78" s="3" customFormat="1" x14ac:dyDescent="0.25"/>
    <row r="79" s="3" customFormat="1" x14ac:dyDescent="0.25"/>
  </sheetData>
  <mergeCells count="1">
    <mergeCell ref="A2:L2"/>
  </mergeCells>
  <hyperlinks>
    <hyperlink ref="A1" location="Содержание!B5" display="      К содержанию"/>
  </hyperlink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27"/>
  <sheetViews>
    <sheetView tabSelected="1" workbookViewId="0">
      <pane xSplit="1" ySplit="4" topLeftCell="AL17" activePane="bottomRight" state="frozen"/>
      <selection pane="topRight" activeCell="B1" sqref="B1"/>
      <selection pane="bottomLeft" activeCell="A5" sqref="A5"/>
      <selection pane="bottomRight" activeCell="AQ24" sqref="AQ24"/>
    </sheetView>
  </sheetViews>
  <sheetFormatPr defaultRowHeight="15.75" x14ac:dyDescent="0.25"/>
  <cols>
    <col min="1" max="1" width="35.7109375" style="2" customWidth="1"/>
    <col min="2" max="2" width="12.7109375" style="2" customWidth="1"/>
    <col min="3" max="3" width="10.42578125" style="2" customWidth="1"/>
    <col min="4" max="7" width="11.42578125" style="2" customWidth="1"/>
    <col min="8" max="8" width="12.7109375" style="2" customWidth="1"/>
    <col min="9" max="13" width="11.5703125" style="2" customWidth="1"/>
    <col min="14" max="14" width="12.7109375" style="2" customWidth="1"/>
    <col min="15" max="19" width="11.42578125" style="2" customWidth="1"/>
    <col min="20" max="20" width="12.85546875" style="2" bestFit="1" customWidth="1"/>
    <col min="21" max="25" width="11.42578125" style="2" bestFit="1" customWidth="1"/>
    <col min="26" max="26" width="12.7109375" style="2" customWidth="1"/>
    <col min="27" max="27" width="12.7109375" style="36" bestFit="1" customWidth="1"/>
    <col min="28" max="31" width="11.42578125" style="36" bestFit="1" customWidth="1"/>
    <col min="32" max="32" width="11.5703125" style="2" customWidth="1"/>
    <col min="33" max="34" width="9.140625" style="2"/>
    <col min="35" max="35" width="11.85546875" style="2" customWidth="1"/>
    <col min="36" max="36" width="10.7109375" style="2" customWidth="1"/>
    <col min="37" max="37" width="11" style="2" customWidth="1"/>
    <col min="38" max="38" width="11.5703125" style="2" customWidth="1"/>
    <col min="39" max="40" width="9.140625" style="2"/>
    <col min="41" max="41" width="12.140625" style="2" customWidth="1"/>
    <col min="42" max="42" width="9.140625" style="2"/>
    <col min="43" max="43" width="10.85546875" style="2" customWidth="1"/>
    <col min="44" max="16384" width="9.140625" style="2"/>
  </cols>
  <sheetData>
    <row r="1" spans="1:43" ht="33" customHeight="1" x14ac:dyDescent="0.25">
      <c r="A1" s="6" t="s">
        <v>1</v>
      </c>
    </row>
    <row r="2" spans="1:43" s="7" customFormat="1" ht="32.25" customHeight="1" x14ac:dyDescent="0.25">
      <c r="A2" s="93" t="s">
        <v>170</v>
      </c>
      <c r="B2" s="93"/>
      <c r="C2" s="93"/>
      <c r="D2" s="93"/>
      <c r="E2" s="93"/>
      <c r="F2" s="93"/>
      <c r="G2" s="93"/>
      <c r="H2" s="93"/>
      <c r="I2" s="93"/>
      <c r="J2" s="93"/>
      <c r="K2" s="20"/>
      <c r="L2" s="20"/>
      <c r="AA2" s="36"/>
      <c r="AB2" s="36"/>
      <c r="AC2" s="36"/>
      <c r="AD2" s="36"/>
      <c r="AE2" s="36"/>
    </row>
    <row r="3" spans="1:43" s="7" customFormat="1" ht="22.5" customHeight="1" x14ac:dyDescent="0.25">
      <c r="A3" s="95"/>
      <c r="B3" s="92">
        <v>2017</v>
      </c>
      <c r="C3" s="92"/>
      <c r="D3" s="92"/>
      <c r="E3" s="92"/>
      <c r="F3" s="92"/>
      <c r="G3" s="92"/>
      <c r="H3" s="92">
        <v>2018</v>
      </c>
      <c r="I3" s="92"/>
      <c r="J3" s="92"/>
      <c r="K3" s="92"/>
      <c r="L3" s="92"/>
      <c r="M3" s="92"/>
      <c r="N3" s="92">
        <v>2019</v>
      </c>
      <c r="O3" s="92"/>
      <c r="P3" s="92"/>
      <c r="Q3" s="92"/>
      <c r="R3" s="92"/>
      <c r="S3" s="92"/>
      <c r="T3" s="92">
        <v>2020</v>
      </c>
      <c r="U3" s="92"/>
      <c r="V3" s="92"/>
      <c r="W3" s="92"/>
      <c r="X3" s="92"/>
      <c r="Y3" s="92"/>
      <c r="Z3" s="92">
        <v>2021</v>
      </c>
      <c r="AA3" s="92"/>
      <c r="AB3" s="92"/>
      <c r="AC3" s="92"/>
      <c r="AD3" s="92"/>
      <c r="AE3" s="92"/>
      <c r="AF3" s="92">
        <v>2022</v>
      </c>
      <c r="AG3" s="92"/>
      <c r="AH3" s="92"/>
      <c r="AI3" s="92"/>
      <c r="AJ3" s="92"/>
      <c r="AK3" s="92"/>
      <c r="AL3" s="92">
        <v>2023</v>
      </c>
      <c r="AM3" s="92"/>
      <c r="AN3" s="92"/>
      <c r="AO3" s="92"/>
      <c r="AP3" s="92"/>
      <c r="AQ3" s="92"/>
    </row>
    <row r="4" spans="1:43" ht="63" x14ac:dyDescent="0.25">
      <c r="A4" s="95"/>
      <c r="B4" s="21" t="s">
        <v>7</v>
      </c>
      <c r="C4" s="21" t="s">
        <v>8</v>
      </c>
      <c r="D4" s="21" t="s">
        <v>9</v>
      </c>
      <c r="E4" s="21" t="s">
        <v>10</v>
      </c>
      <c r="F4" s="21" t="s">
        <v>11</v>
      </c>
      <c r="G4" s="21" t="s">
        <v>12</v>
      </c>
      <c r="H4" s="21" t="s">
        <v>7</v>
      </c>
      <c r="I4" s="21" t="s">
        <v>8</v>
      </c>
      <c r="J4" s="21" t="s">
        <v>9</v>
      </c>
      <c r="K4" s="21" t="s">
        <v>10</v>
      </c>
      <c r="L4" s="21" t="s">
        <v>11</v>
      </c>
      <c r="M4" s="21" t="s">
        <v>12</v>
      </c>
      <c r="N4" s="21" t="s">
        <v>7</v>
      </c>
      <c r="O4" s="21" t="s">
        <v>8</v>
      </c>
      <c r="P4" s="21" t="s">
        <v>9</v>
      </c>
      <c r="Q4" s="21" t="s">
        <v>10</v>
      </c>
      <c r="R4" s="21" t="s">
        <v>11</v>
      </c>
      <c r="S4" s="21" t="s">
        <v>12</v>
      </c>
      <c r="T4" s="22" t="s">
        <v>7</v>
      </c>
      <c r="U4" s="22" t="s">
        <v>8</v>
      </c>
      <c r="V4" s="22" t="s">
        <v>9</v>
      </c>
      <c r="W4" s="22" t="s">
        <v>10</v>
      </c>
      <c r="X4" s="22" t="s">
        <v>11</v>
      </c>
      <c r="Y4" s="22" t="s">
        <v>12</v>
      </c>
      <c r="Z4" s="34" t="s">
        <v>7</v>
      </c>
      <c r="AA4" s="35" t="s">
        <v>8</v>
      </c>
      <c r="AB4" s="35" t="s">
        <v>9</v>
      </c>
      <c r="AC4" s="35" t="s">
        <v>10</v>
      </c>
      <c r="AD4" s="35" t="s">
        <v>11</v>
      </c>
      <c r="AE4" s="35" t="s">
        <v>12</v>
      </c>
      <c r="AF4" s="84" t="s">
        <v>7</v>
      </c>
      <c r="AG4" s="35" t="s">
        <v>8</v>
      </c>
      <c r="AH4" s="35" t="s">
        <v>9</v>
      </c>
      <c r="AI4" s="35" t="s">
        <v>10</v>
      </c>
      <c r="AJ4" s="35" t="s">
        <v>11</v>
      </c>
      <c r="AK4" s="35" t="s">
        <v>12</v>
      </c>
      <c r="AL4" s="89" t="s">
        <v>7</v>
      </c>
      <c r="AM4" s="35" t="s">
        <v>8</v>
      </c>
      <c r="AN4" s="35" t="s">
        <v>9</v>
      </c>
      <c r="AO4" s="35" t="s">
        <v>10</v>
      </c>
      <c r="AP4" s="35" t="s">
        <v>11</v>
      </c>
      <c r="AQ4" s="35" t="s">
        <v>12</v>
      </c>
    </row>
    <row r="5" spans="1:43" s="1" customFormat="1" ht="31.5" x14ac:dyDescent="0.25">
      <c r="A5" s="25" t="s">
        <v>13</v>
      </c>
      <c r="B5" s="57">
        <v>71452</v>
      </c>
      <c r="C5" s="57">
        <v>3602</v>
      </c>
      <c r="D5" s="57">
        <v>8557</v>
      </c>
      <c r="E5" s="57">
        <v>25390</v>
      </c>
      <c r="F5" s="57">
        <v>2576</v>
      </c>
      <c r="G5" s="57">
        <v>27915</v>
      </c>
      <c r="H5" s="57">
        <v>57562</v>
      </c>
      <c r="I5" s="57">
        <v>4465</v>
      </c>
      <c r="J5" s="57">
        <v>9379</v>
      </c>
      <c r="K5" s="57">
        <v>25866</v>
      </c>
      <c r="L5" s="57">
        <v>2991</v>
      </c>
      <c r="M5" s="57">
        <v>12379</v>
      </c>
      <c r="N5" s="57">
        <v>95904</v>
      </c>
      <c r="O5" s="57">
        <v>23397</v>
      </c>
      <c r="P5" s="57">
        <v>10248</v>
      </c>
      <c r="Q5" s="57">
        <v>29761</v>
      </c>
      <c r="R5" s="57">
        <v>4312</v>
      </c>
      <c r="S5" s="57">
        <v>24491</v>
      </c>
      <c r="T5" s="57">
        <v>70052</v>
      </c>
      <c r="U5" s="57">
        <v>9696</v>
      </c>
      <c r="V5" s="57">
        <v>10296</v>
      </c>
      <c r="W5" s="57">
        <v>27596</v>
      </c>
      <c r="X5" s="57">
        <v>3290</v>
      </c>
      <c r="Y5" s="57">
        <v>15628</v>
      </c>
      <c r="Z5" s="57">
        <v>131156</v>
      </c>
      <c r="AA5" s="57">
        <v>4985</v>
      </c>
      <c r="AB5" s="57">
        <v>19102</v>
      </c>
      <c r="AC5" s="57">
        <v>60855</v>
      </c>
      <c r="AD5" s="57">
        <v>6779</v>
      </c>
      <c r="AE5" s="57">
        <v>34149</v>
      </c>
      <c r="AF5" s="57">
        <v>150972</v>
      </c>
      <c r="AG5" s="57">
        <v>11442</v>
      </c>
      <c r="AH5" s="57">
        <v>17099</v>
      </c>
      <c r="AI5" s="57">
        <v>59772</v>
      </c>
      <c r="AJ5" s="57">
        <v>8175</v>
      </c>
      <c r="AK5" s="57">
        <v>48835</v>
      </c>
      <c r="AL5" s="57">
        <v>126466</v>
      </c>
      <c r="AM5" s="57">
        <v>13591</v>
      </c>
      <c r="AN5" s="57">
        <v>21948</v>
      </c>
      <c r="AO5" s="57">
        <v>45683</v>
      </c>
      <c r="AP5" s="57">
        <v>9802</v>
      </c>
      <c r="AQ5" s="57">
        <v>29648</v>
      </c>
    </row>
    <row r="6" spans="1:43" ht="31.5" x14ac:dyDescent="0.25">
      <c r="A6" s="26" t="s">
        <v>41</v>
      </c>
      <c r="B6" s="61">
        <v>35752</v>
      </c>
      <c r="C6" s="61"/>
      <c r="D6" s="61">
        <v>3117</v>
      </c>
      <c r="E6" s="61">
        <v>14097</v>
      </c>
      <c r="F6" s="61">
        <v>830</v>
      </c>
      <c r="G6" s="61">
        <v>15061</v>
      </c>
      <c r="H6" s="61">
        <v>17499</v>
      </c>
      <c r="I6" s="61"/>
      <c r="J6" s="61">
        <v>1598</v>
      </c>
      <c r="K6" s="61">
        <v>7966</v>
      </c>
      <c r="L6" s="61">
        <v>815</v>
      </c>
      <c r="M6" s="61">
        <v>4905</v>
      </c>
      <c r="N6" s="61">
        <v>27891</v>
      </c>
      <c r="O6" s="61"/>
      <c r="P6" s="61">
        <v>4860</v>
      </c>
      <c r="Q6" s="61">
        <v>10415</v>
      </c>
      <c r="R6" s="61">
        <v>1637</v>
      </c>
      <c r="S6" s="61">
        <v>8207</v>
      </c>
      <c r="T6" s="61">
        <v>24797</v>
      </c>
      <c r="U6" s="61"/>
      <c r="V6" s="61">
        <v>2858</v>
      </c>
      <c r="W6" s="61">
        <v>8218</v>
      </c>
      <c r="X6" s="61">
        <v>996</v>
      </c>
      <c r="Y6" s="61">
        <v>9806</v>
      </c>
      <c r="Z6" s="61">
        <v>65963</v>
      </c>
      <c r="AA6" s="61"/>
      <c r="AB6" s="61">
        <v>8667</v>
      </c>
      <c r="AC6" s="61">
        <v>32518</v>
      </c>
      <c r="AD6" s="61">
        <v>1877</v>
      </c>
      <c r="AE6" s="61">
        <v>18323</v>
      </c>
      <c r="AF6" s="61">
        <v>56941</v>
      </c>
      <c r="AG6" s="61"/>
      <c r="AH6" s="61">
        <v>4483</v>
      </c>
      <c r="AI6" s="61">
        <v>25181</v>
      </c>
      <c r="AJ6" s="61">
        <v>1712</v>
      </c>
      <c r="AK6" s="61">
        <v>20771</v>
      </c>
      <c r="AL6" s="61">
        <v>28258</v>
      </c>
      <c r="AM6" s="61"/>
      <c r="AN6" s="61">
        <v>3915</v>
      </c>
      <c r="AO6" s="61">
        <v>12654</v>
      </c>
      <c r="AP6" s="61">
        <v>2242</v>
      </c>
      <c r="AQ6" s="61">
        <v>4700</v>
      </c>
    </row>
    <row r="7" spans="1:43" x14ac:dyDescent="0.25">
      <c r="A7" s="26" t="s">
        <v>42</v>
      </c>
      <c r="B7" s="61">
        <v>1688</v>
      </c>
      <c r="C7" s="61"/>
      <c r="D7" s="61">
        <v>736</v>
      </c>
      <c r="E7" s="61">
        <v>462</v>
      </c>
      <c r="F7" s="61">
        <v>26</v>
      </c>
      <c r="G7" s="61">
        <v>459</v>
      </c>
      <c r="H7" s="61">
        <v>1194</v>
      </c>
      <c r="I7" s="61"/>
      <c r="J7" s="61">
        <v>306</v>
      </c>
      <c r="K7" s="61">
        <v>549</v>
      </c>
      <c r="L7" s="61">
        <v>21</v>
      </c>
      <c r="M7" s="61">
        <v>313</v>
      </c>
      <c r="N7" s="61">
        <v>1267</v>
      </c>
      <c r="O7" s="61"/>
      <c r="P7" s="61">
        <v>303</v>
      </c>
      <c r="Q7" s="61">
        <v>575</v>
      </c>
      <c r="R7" s="61">
        <v>28</v>
      </c>
      <c r="S7" s="61">
        <v>253</v>
      </c>
      <c r="T7" s="61">
        <v>6875</v>
      </c>
      <c r="U7" s="61"/>
      <c r="V7" s="61">
        <v>867</v>
      </c>
      <c r="W7" s="61">
        <v>4068</v>
      </c>
      <c r="X7" s="61">
        <v>48</v>
      </c>
      <c r="Y7" s="61">
        <v>1819</v>
      </c>
      <c r="Z7" s="61">
        <v>1617</v>
      </c>
      <c r="AA7" s="61"/>
      <c r="AB7" s="61">
        <v>379</v>
      </c>
      <c r="AC7" s="61">
        <v>896</v>
      </c>
      <c r="AD7" s="61">
        <v>32</v>
      </c>
      <c r="AE7" s="61">
        <v>240</v>
      </c>
      <c r="AF7" s="61">
        <v>14231</v>
      </c>
      <c r="AG7" s="61"/>
      <c r="AH7" s="61">
        <v>900</v>
      </c>
      <c r="AI7" s="61">
        <v>7685</v>
      </c>
      <c r="AJ7" s="61">
        <v>359</v>
      </c>
      <c r="AK7" s="61">
        <v>5234</v>
      </c>
      <c r="AL7" s="61">
        <v>4733</v>
      </c>
      <c r="AM7" s="61"/>
      <c r="AN7" s="61">
        <v>1269</v>
      </c>
      <c r="AO7" s="61">
        <v>2367</v>
      </c>
      <c r="AP7" s="61">
        <v>614</v>
      </c>
      <c r="AQ7" s="61">
        <v>417</v>
      </c>
    </row>
    <row r="8" spans="1:43" x14ac:dyDescent="0.25">
      <c r="A8" s="26" t="s">
        <v>43</v>
      </c>
      <c r="B8" s="61">
        <v>6023</v>
      </c>
      <c r="C8" s="61"/>
      <c r="D8" s="61">
        <v>407</v>
      </c>
      <c r="E8" s="61">
        <v>4581</v>
      </c>
      <c r="F8" s="61">
        <v>321</v>
      </c>
      <c r="G8" s="61">
        <v>524</v>
      </c>
      <c r="H8" s="61">
        <v>7772</v>
      </c>
      <c r="I8" s="61"/>
      <c r="J8" s="61">
        <v>577</v>
      </c>
      <c r="K8" s="61">
        <v>6359</v>
      </c>
      <c r="L8" s="61">
        <v>325</v>
      </c>
      <c r="M8" s="61">
        <v>395</v>
      </c>
      <c r="N8" s="61">
        <v>8487</v>
      </c>
      <c r="O8" s="61"/>
      <c r="P8" s="61">
        <v>342</v>
      </c>
      <c r="Q8" s="61">
        <v>6095</v>
      </c>
      <c r="R8" s="61">
        <v>270</v>
      </c>
      <c r="S8" s="61">
        <v>1231</v>
      </c>
      <c r="T8" s="61">
        <v>4981</v>
      </c>
      <c r="U8" s="61"/>
      <c r="V8" s="61">
        <v>929</v>
      </c>
      <c r="W8" s="61">
        <v>2971</v>
      </c>
      <c r="X8" s="61">
        <v>272</v>
      </c>
      <c r="Y8" s="61">
        <v>560</v>
      </c>
      <c r="Z8" s="61">
        <v>13543</v>
      </c>
      <c r="AA8" s="61"/>
      <c r="AB8" s="61">
        <v>1436</v>
      </c>
      <c r="AC8" s="61">
        <v>9711</v>
      </c>
      <c r="AD8" s="61">
        <v>742</v>
      </c>
      <c r="AE8" s="61">
        <v>1474</v>
      </c>
      <c r="AF8" s="61">
        <v>22210</v>
      </c>
      <c r="AG8" s="61"/>
      <c r="AH8" s="61">
        <v>3671</v>
      </c>
      <c r="AI8" s="61">
        <v>12331</v>
      </c>
      <c r="AJ8" s="61">
        <v>900</v>
      </c>
      <c r="AK8" s="61">
        <v>4842</v>
      </c>
      <c r="AL8" s="61">
        <v>35100</v>
      </c>
      <c r="AM8" s="61"/>
      <c r="AN8" s="61">
        <v>7741</v>
      </c>
      <c r="AO8" s="61">
        <v>16530</v>
      </c>
      <c r="AP8" s="61">
        <v>1332</v>
      </c>
      <c r="AQ8" s="61">
        <v>9247</v>
      </c>
    </row>
    <row r="9" spans="1:43" ht="47.25" x14ac:dyDescent="0.25">
      <c r="A9" s="26" t="s">
        <v>44</v>
      </c>
      <c r="B9" s="61">
        <v>5046</v>
      </c>
      <c r="C9" s="61"/>
      <c r="D9" s="61">
        <v>1329</v>
      </c>
      <c r="E9" s="61">
        <v>2615</v>
      </c>
      <c r="F9" s="61">
        <v>329</v>
      </c>
      <c r="G9" s="61">
        <v>695</v>
      </c>
      <c r="H9" s="61">
        <v>9720</v>
      </c>
      <c r="I9" s="61"/>
      <c r="J9" s="61">
        <v>3260</v>
      </c>
      <c r="K9" s="61">
        <v>4963</v>
      </c>
      <c r="L9" s="61">
        <v>192</v>
      </c>
      <c r="M9" s="61">
        <v>1207</v>
      </c>
      <c r="N9" s="61">
        <v>8420</v>
      </c>
      <c r="O9" s="61"/>
      <c r="P9" s="61">
        <v>2161</v>
      </c>
      <c r="Q9" s="61">
        <v>5124</v>
      </c>
      <c r="R9" s="61">
        <v>238</v>
      </c>
      <c r="S9" s="61">
        <v>839</v>
      </c>
      <c r="T9" s="61">
        <v>6528</v>
      </c>
      <c r="U9" s="61"/>
      <c r="V9" s="61">
        <v>1301</v>
      </c>
      <c r="W9" s="61">
        <v>4071</v>
      </c>
      <c r="X9" s="61">
        <v>213</v>
      </c>
      <c r="Y9" s="61">
        <v>849</v>
      </c>
      <c r="Z9" s="61">
        <v>12549</v>
      </c>
      <c r="AA9" s="61"/>
      <c r="AB9" s="61">
        <v>1751</v>
      </c>
      <c r="AC9" s="61">
        <v>9414</v>
      </c>
      <c r="AD9" s="61">
        <v>128</v>
      </c>
      <c r="AE9" s="61">
        <v>1128</v>
      </c>
      <c r="AF9" s="61">
        <v>10382</v>
      </c>
      <c r="AG9" s="61"/>
      <c r="AH9" s="61">
        <v>2525</v>
      </c>
      <c r="AI9" s="61">
        <v>6677</v>
      </c>
      <c r="AJ9" s="61">
        <v>244</v>
      </c>
      <c r="AK9" s="61">
        <v>851</v>
      </c>
      <c r="AL9" s="61">
        <v>9561</v>
      </c>
      <c r="AM9" s="61"/>
      <c r="AN9" s="61">
        <v>2741</v>
      </c>
      <c r="AO9" s="61">
        <v>5626</v>
      </c>
      <c r="AP9" s="61">
        <v>293</v>
      </c>
      <c r="AQ9" s="61">
        <v>823</v>
      </c>
    </row>
    <row r="10" spans="1:43" ht="63" x14ac:dyDescent="0.25">
      <c r="A10" s="26" t="s">
        <v>45</v>
      </c>
      <c r="B10" s="61">
        <v>304</v>
      </c>
      <c r="C10" s="61"/>
      <c r="D10" s="61">
        <v>223</v>
      </c>
      <c r="E10" s="61">
        <v>48</v>
      </c>
      <c r="F10" s="61">
        <v>12</v>
      </c>
      <c r="G10" s="61"/>
      <c r="H10" s="61">
        <v>471</v>
      </c>
      <c r="I10" s="61"/>
      <c r="J10" s="61">
        <v>373</v>
      </c>
      <c r="K10" s="61">
        <v>80</v>
      </c>
      <c r="L10" s="61">
        <v>15</v>
      </c>
      <c r="M10" s="61">
        <v>2</v>
      </c>
      <c r="N10" s="61">
        <v>319</v>
      </c>
      <c r="O10" s="61"/>
      <c r="P10" s="61">
        <v>286</v>
      </c>
      <c r="Q10" s="61">
        <v>11</v>
      </c>
      <c r="R10" s="61">
        <v>19</v>
      </c>
      <c r="S10" s="61">
        <v>3</v>
      </c>
      <c r="T10" s="61">
        <v>728</v>
      </c>
      <c r="U10" s="61"/>
      <c r="V10" s="61">
        <v>388</v>
      </c>
      <c r="W10" s="61">
        <v>90</v>
      </c>
      <c r="X10" s="61">
        <v>28</v>
      </c>
      <c r="Y10" s="61">
        <v>221</v>
      </c>
      <c r="Z10" s="61">
        <v>329</v>
      </c>
      <c r="AA10" s="61"/>
      <c r="AB10" s="61">
        <v>136</v>
      </c>
      <c r="AC10" s="61">
        <v>83</v>
      </c>
      <c r="AD10" s="61">
        <v>58</v>
      </c>
      <c r="AE10" s="61">
        <v>50</v>
      </c>
      <c r="AF10" s="61">
        <v>415</v>
      </c>
      <c r="AG10" s="61"/>
      <c r="AH10" s="61">
        <v>149</v>
      </c>
      <c r="AI10" s="61">
        <v>107</v>
      </c>
      <c r="AJ10" s="61">
        <v>141</v>
      </c>
      <c r="AK10" s="61">
        <v>17</v>
      </c>
      <c r="AL10" s="61">
        <v>627</v>
      </c>
      <c r="AM10" s="61"/>
      <c r="AN10" s="61">
        <v>403</v>
      </c>
      <c r="AO10" s="61">
        <v>62</v>
      </c>
      <c r="AP10" s="61">
        <v>151</v>
      </c>
      <c r="AQ10" s="61">
        <v>10</v>
      </c>
    </row>
    <row r="11" spans="1:43" x14ac:dyDescent="0.25">
      <c r="A11" s="26" t="s">
        <v>46</v>
      </c>
      <c r="B11" s="61">
        <v>679</v>
      </c>
      <c r="C11" s="61"/>
      <c r="D11" s="61">
        <v>85</v>
      </c>
      <c r="E11" s="61">
        <v>214</v>
      </c>
      <c r="F11" s="61">
        <v>154</v>
      </c>
      <c r="G11" s="61">
        <v>216</v>
      </c>
      <c r="H11" s="61">
        <v>2805</v>
      </c>
      <c r="I11" s="61"/>
      <c r="J11" s="61">
        <v>467</v>
      </c>
      <c r="K11" s="61">
        <v>1210</v>
      </c>
      <c r="L11" s="61">
        <v>440</v>
      </c>
      <c r="M11" s="61">
        <v>662</v>
      </c>
      <c r="N11" s="61">
        <v>2618</v>
      </c>
      <c r="O11" s="61"/>
      <c r="P11" s="61">
        <v>44</v>
      </c>
      <c r="Q11" s="61">
        <v>459</v>
      </c>
      <c r="R11" s="61">
        <v>270</v>
      </c>
      <c r="S11" s="61">
        <v>1831</v>
      </c>
      <c r="T11" s="61">
        <v>1151</v>
      </c>
      <c r="U11" s="61"/>
      <c r="V11" s="61">
        <v>139</v>
      </c>
      <c r="W11" s="61">
        <v>748</v>
      </c>
      <c r="X11" s="61">
        <v>103</v>
      </c>
      <c r="Y11" s="61">
        <v>158</v>
      </c>
      <c r="Z11" s="61">
        <v>2125</v>
      </c>
      <c r="AA11" s="61"/>
      <c r="AB11" s="61">
        <v>186</v>
      </c>
      <c r="AC11" s="61">
        <v>1421</v>
      </c>
      <c r="AD11" s="61">
        <v>299</v>
      </c>
      <c r="AE11" s="61">
        <v>171</v>
      </c>
      <c r="AF11" s="61">
        <v>1504</v>
      </c>
      <c r="AG11" s="61"/>
      <c r="AH11" s="61">
        <v>128</v>
      </c>
      <c r="AI11" s="61">
        <v>799</v>
      </c>
      <c r="AJ11" s="61">
        <v>409</v>
      </c>
      <c r="AK11" s="61">
        <v>124</v>
      </c>
      <c r="AL11" s="61">
        <v>1707</v>
      </c>
      <c r="AM11" s="61"/>
      <c r="AN11" s="61">
        <v>177</v>
      </c>
      <c r="AO11" s="61">
        <v>1032</v>
      </c>
      <c r="AP11" s="61">
        <v>325</v>
      </c>
      <c r="AQ11" s="61">
        <v>139</v>
      </c>
    </row>
    <row r="12" spans="1:43" ht="47.25" x14ac:dyDescent="0.25">
      <c r="A12" s="26" t="s">
        <v>47</v>
      </c>
      <c r="B12" s="61">
        <v>6172</v>
      </c>
      <c r="C12" s="61"/>
      <c r="D12" s="61">
        <v>527</v>
      </c>
      <c r="E12" s="61">
        <v>810</v>
      </c>
      <c r="F12" s="61">
        <v>136</v>
      </c>
      <c r="G12" s="61">
        <v>4513</v>
      </c>
      <c r="H12" s="61">
        <v>2714</v>
      </c>
      <c r="I12" s="61"/>
      <c r="J12" s="61">
        <v>85</v>
      </c>
      <c r="K12" s="61">
        <v>704</v>
      </c>
      <c r="L12" s="61">
        <v>36</v>
      </c>
      <c r="M12" s="61">
        <v>1881</v>
      </c>
      <c r="N12" s="61">
        <v>2146</v>
      </c>
      <c r="O12" s="61"/>
      <c r="P12" s="61">
        <v>51</v>
      </c>
      <c r="Q12" s="61">
        <v>1191</v>
      </c>
      <c r="R12" s="61">
        <v>209</v>
      </c>
      <c r="S12" s="61">
        <v>650</v>
      </c>
      <c r="T12" s="61">
        <v>1453</v>
      </c>
      <c r="U12" s="61"/>
      <c r="V12" s="61">
        <v>211</v>
      </c>
      <c r="W12" s="61">
        <v>616</v>
      </c>
      <c r="X12" s="61">
        <v>194</v>
      </c>
      <c r="Y12" s="61">
        <v>413</v>
      </c>
      <c r="Z12" s="61">
        <v>6752</v>
      </c>
      <c r="AA12" s="61"/>
      <c r="AB12" s="61">
        <v>730</v>
      </c>
      <c r="AC12" s="61">
        <v>1010</v>
      </c>
      <c r="AD12" s="61">
        <v>390</v>
      </c>
      <c r="AE12" s="61">
        <v>4560</v>
      </c>
      <c r="AF12" s="61">
        <v>4997</v>
      </c>
      <c r="AG12" s="61"/>
      <c r="AH12" s="61">
        <v>594</v>
      </c>
      <c r="AI12" s="61">
        <v>427</v>
      </c>
      <c r="AJ12" s="61">
        <v>337</v>
      </c>
      <c r="AK12" s="61">
        <v>3580</v>
      </c>
      <c r="AL12" s="61">
        <v>6081</v>
      </c>
      <c r="AM12" s="61"/>
      <c r="AN12" s="61">
        <v>214</v>
      </c>
      <c r="AO12" s="61">
        <v>1023</v>
      </c>
      <c r="AP12" s="61">
        <v>421</v>
      </c>
      <c r="AQ12" s="61">
        <v>4372</v>
      </c>
    </row>
    <row r="13" spans="1:43" x14ac:dyDescent="0.25">
      <c r="A13" s="26" t="s">
        <v>48</v>
      </c>
      <c r="B13" s="61">
        <v>2120</v>
      </c>
      <c r="C13" s="61"/>
      <c r="D13" s="61">
        <v>1138</v>
      </c>
      <c r="E13" s="61">
        <v>333</v>
      </c>
      <c r="F13" s="61">
        <v>627</v>
      </c>
      <c r="G13" s="61">
        <v>15</v>
      </c>
      <c r="H13" s="61">
        <v>2765</v>
      </c>
      <c r="I13" s="61"/>
      <c r="J13" s="61">
        <v>1413</v>
      </c>
      <c r="K13" s="61">
        <v>463</v>
      </c>
      <c r="L13" s="61">
        <v>499</v>
      </c>
      <c r="M13" s="61">
        <v>389</v>
      </c>
      <c r="N13" s="61">
        <v>2772</v>
      </c>
      <c r="O13" s="61"/>
      <c r="P13" s="61">
        <v>1138</v>
      </c>
      <c r="Q13" s="61">
        <v>789</v>
      </c>
      <c r="R13" s="61">
        <v>737</v>
      </c>
      <c r="S13" s="61">
        <v>107</v>
      </c>
      <c r="T13" s="61">
        <v>3155</v>
      </c>
      <c r="U13" s="61"/>
      <c r="V13" s="61">
        <v>1004</v>
      </c>
      <c r="W13" s="61">
        <v>1190</v>
      </c>
      <c r="X13" s="61">
        <v>510</v>
      </c>
      <c r="Y13" s="61">
        <v>373</v>
      </c>
      <c r="Z13" s="61">
        <v>7073</v>
      </c>
      <c r="AA13" s="61"/>
      <c r="AB13" s="61">
        <v>3209</v>
      </c>
      <c r="AC13" s="61">
        <v>876</v>
      </c>
      <c r="AD13" s="61">
        <v>2274</v>
      </c>
      <c r="AE13" s="61">
        <v>678</v>
      </c>
      <c r="AF13" s="61">
        <v>5554</v>
      </c>
      <c r="AG13" s="61"/>
      <c r="AH13" s="61">
        <v>1783</v>
      </c>
      <c r="AI13" s="61">
        <v>949</v>
      </c>
      <c r="AJ13" s="61">
        <v>2335</v>
      </c>
      <c r="AK13" s="61">
        <v>471</v>
      </c>
      <c r="AL13" s="61">
        <v>7770</v>
      </c>
      <c r="AM13" s="61"/>
      <c r="AN13" s="61">
        <v>2549</v>
      </c>
      <c r="AO13" s="61">
        <v>1488</v>
      </c>
      <c r="AP13" s="61">
        <v>3088</v>
      </c>
      <c r="AQ13" s="61">
        <v>629</v>
      </c>
    </row>
    <row r="14" spans="1:43" ht="47.25" x14ac:dyDescent="0.25">
      <c r="A14" s="26" t="s">
        <v>49</v>
      </c>
      <c r="B14" s="61">
        <v>90</v>
      </c>
      <c r="C14" s="61"/>
      <c r="D14" s="61">
        <v>1</v>
      </c>
      <c r="E14" s="61">
        <v>57</v>
      </c>
      <c r="F14" s="61">
        <v>0</v>
      </c>
      <c r="G14" s="61">
        <v>28</v>
      </c>
      <c r="H14" s="61">
        <v>74</v>
      </c>
      <c r="I14" s="61"/>
      <c r="J14" s="61"/>
      <c r="K14" s="61">
        <v>10</v>
      </c>
      <c r="L14" s="61">
        <v>47</v>
      </c>
      <c r="M14" s="61">
        <v>17</v>
      </c>
      <c r="N14" s="61">
        <v>135</v>
      </c>
      <c r="O14" s="61"/>
      <c r="P14" s="61">
        <v>11</v>
      </c>
      <c r="Q14" s="61">
        <v>31</v>
      </c>
      <c r="R14" s="61">
        <v>72</v>
      </c>
      <c r="S14" s="61">
        <v>21</v>
      </c>
      <c r="T14" s="61">
        <v>117</v>
      </c>
      <c r="U14" s="61"/>
      <c r="V14" s="61">
        <v>7</v>
      </c>
      <c r="W14" s="61">
        <v>23</v>
      </c>
      <c r="X14" s="61">
        <v>49</v>
      </c>
      <c r="Y14" s="61">
        <v>36</v>
      </c>
      <c r="Z14" s="61">
        <v>591</v>
      </c>
      <c r="AA14" s="61">
        <v>10</v>
      </c>
      <c r="AB14" s="61">
        <v>407</v>
      </c>
      <c r="AC14" s="61">
        <v>40</v>
      </c>
      <c r="AD14" s="61">
        <v>31</v>
      </c>
      <c r="AE14" s="61">
        <v>102</v>
      </c>
      <c r="AF14" s="61">
        <v>544</v>
      </c>
      <c r="AG14" s="61">
        <v>9</v>
      </c>
      <c r="AH14" s="61">
        <v>397</v>
      </c>
      <c r="AI14" s="61">
        <v>27</v>
      </c>
      <c r="AJ14" s="61">
        <v>50</v>
      </c>
      <c r="AK14" s="61">
        <v>60</v>
      </c>
      <c r="AL14" s="61">
        <v>632</v>
      </c>
      <c r="AM14" s="61"/>
      <c r="AN14" s="61">
        <v>435</v>
      </c>
      <c r="AO14" s="61">
        <v>62</v>
      </c>
      <c r="AP14" s="61">
        <v>50</v>
      </c>
      <c r="AQ14" s="61">
        <v>75</v>
      </c>
    </row>
    <row r="15" spans="1:43" ht="31.5" x14ac:dyDescent="0.25">
      <c r="A15" s="26" t="s">
        <v>50</v>
      </c>
      <c r="B15" s="61">
        <v>840</v>
      </c>
      <c r="C15" s="61"/>
      <c r="D15" s="61">
        <v>192</v>
      </c>
      <c r="E15" s="61">
        <v>615</v>
      </c>
      <c r="F15" s="61">
        <v>18</v>
      </c>
      <c r="G15" s="61">
        <v>3</v>
      </c>
      <c r="H15" s="61">
        <v>784</v>
      </c>
      <c r="I15" s="61"/>
      <c r="J15" s="61">
        <v>150</v>
      </c>
      <c r="K15" s="61">
        <v>597</v>
      </c>
      <c r="L15" s="61">
        <v>32</v>
      </c>
      <c r="M15" s="61">
        <v>1</v>
      </c>
      <c r="N15" s="61">
        <v>1196</v>
      </c>
      <c r="O15" s="61"/>
      <c r="P15" s="61">
        <v>239</v>
      </c>
      <c r="Q15" s="61">
        <v>888</v>
      </c>
      <c r="R15" s="61">
        <v>6</v>
      </c>
      <c r="S15" s="61">
        <v>11</v>
      </c>
      <c r="T15" s="61">
        <v>1237</v>
      </c>
      <c r="U15" s="61"/>
      <c r="V15" s="61">
        <v>317</v>
      </c>
      <c r="W15" s="61">
        <v>852</v>
      </c>
      <c r="X15" s="61">
        <v>23</v>
      </c>
      <c r="Y15" s="61">
        <v>8</v>
      </c>
      <c r="Z15" s="61">
        <v>1416</v>
      </c>
      <c r="AA15" s="61"/>
      <c r="AB15" s="61">
        <v>380</v>
      </c>
      <c r="AC15" s="61">
        <v>899</v>
      </c>
      <c r="AD15" s="61">
        <v>28</v>
      </c>
      <c r="AE15" s="61">
        <v>35</v>
      </c>
      <c r="AF15" s="61">
        <v>1371</v>
      </c>
      <c r="AG15" s="61"/>
      <c r="AH15" s="61">
        <v>258</v>
      </c>
      <c r="AI15" s="61">
        <v>1007</v>
      </c>
      <c r="AJ15" s="61">
        <v>43</v>
      </c>
      <c r="AK15" s="61">
        <v>23</v>
      </c>
      <c r="AL15" s="61">
        <v>1336</v>
      </c>
      <c r="AM15" s="61"/>
      <c r="AN15" s="61">
        <v>479</v>
      </c>
      <c r="AO15" s="61">
        <v>768</v>
      </c>
      <c r="AP15" s="61">
        <v>30</v>
      </c>
      <c r="AQ15" s="61">
        <v>25</v>
      </c>
    </row>
    <row r="16" spans="1:43" ht="31.5" x14ac:dyDescent="0.25">
      <c r="A16" s="26" t="s">
        <v>51</v>
      </c>
      <c r="B16" s="61">
        <v>200</v>
      </c>
      <c r="C16" s="61"/>
      <c r="D16" s="61">
        <v>1</v>
      </c>
      <c r="E16" s="61">
        <v>139</v>
      </c>
      <c r="F16" s="61">
        <v>7</v>
      </c>
      <c r="G16" s="61">
        <v>17</v>
      </c>
      <c r="H16" s="61">
        <v>258</v>
      </c>
      <c r="I16" s="61"/>
      <c r="J16" s="61"/>
      <c r="K16" s="61">
        <v>161</v>
      </c>
      <c r="L16" s="61">
        <v>48</v>
      </c>
      <c r="M16" s="61">
        <v>49</v>
      </c>
      <c r="N16" s="61">
        <v>370</v>
      </c>
      <c r="O16" s="61"/>
      <c r="P16" s="61">
        <v>10</v>
      </c>
      <c r="Q16" s="61">
        <v>313</v>
      </c>
      <c r="R16" s="61">
        <v>38</v>
      </c>
      <c r="S16" s="61">
        <v>8</v>
      </c>
      <c r="T16" s="61">
        <v>770</v>
      </c>
      <c r="U16" s="61"/>
      <c r="V16" s="61">
        <v>7</v>
      </c>
      <c r="W16" s="61">
        <v>405</v>
      </c>
      <c r="X16" s="61">
        <v>105</v>
      </c>
      <c r="Y16" s="61">
        <v>252</v>
      </c>
      <c r="Z16" s="61">
        <v>715</v>
      </c>
      <c r="AA16" s="61"/>
      <c r="AB16" s="61">
        <v>6</v>
      </c>
      <c r="AC16" s="61">
        <v>403</v>
      </c>
      <c r="AD16" s="61">
        <v>231</v>
      </c>
      <c r="AE16" s="61">
        <v>72</v>
      </c>
      <c r="AF16" s="61">
        <v>1180</v>
      </c>
      <c r="AG16" s="61"/>
      <c r="AH16" s="61">
        <v>13</v>
      </c>
      <c r="AI16" s="61">
        <v>427</v>
      </c>
      <c r="AJ16" s="61">
        <v>718</v>
      </c>
      <c r="AK16" s="61">
        <v>22</v>
      </c>
      <c r="AL16" s="61">
        <v>435</v>
      </c>
      <c r="AM16" s="61"/>
      <c r="AN16" s="61"/>
      <c r="AO16" s="61">
        <v>303</v>
      </c>
      <c r="AP16" s="61">
        <v>103</v>
      </c>
      <c r="AQ16" s="61">
        <v>28</v>
      </c>
    </row>
    <row r="17" spans="1:43" ht="31.5" x14ac:dyDescent="0.25">
      <c r="A17" s="26" t="s">
        <v>52</v>
      </c>
      <c r="B17" s="61">
        <v>9726</v>
      </c>
      <c r="C17" s="61">
        <v>3602</v>
      </c>
      <c r="D17" s="61">
        <v>138</v>
      </c>
      <c r="E17" s="61">
        <v>344</v>
      </c>
      <c r="F17" s="61">
        <v>18</v>
      </c>
      <c r="G17" s="61">
        <v>5579</v>
      </c>
      <c r="H17" s="61">
        <v>6276</v>
      </c>
      <c r="I17" s="61">
        <v>4465</v>
      </c>
      <c r="J17" s="61">
        <v>236</v>
      </c>
      <c r="K17" s="61">
        <v>661</v>
      </c>
      <c r="L17" s="61">
        <v>26</v>
      </c>
      <c r="M17" s="61">
        <v>888</v>
      </c>
      <c r="N17" s="61">
        <v>32042</v>
      </c>
      <c r="O17" s="61">
        <v>23397</v>
      </c>
      <c r="P17" s="61">
        <v>77</v>
      </c>
      <c r="Q17" s="61">
        <v>61</v>
      </c>
      <c r="R17" s="61">
        <v>26</v>
      </c>
      <c r="S17" s="61">
        <v>8423</v>
      </c>
      <c r="T17" s="61">
        <v>10293</v>
      </c>
      <c r="U17" s="61">
        <v>9696</v>
      </c>
      <c r="V17" s="61">
        <v>125</v>
      </c>
      <c r="W17" s="61">
        <v>294</v>
      </c>
      <c r="X17" s="61">
        <v>50</v>
      </c>
      <c r="Y17" s="61">
        <v>125</v>
      </c>
      <c r="Z17" s="61">
        <v>9018</v>
      </c>
      <c r="AA17" s="61">
        <v>4975</v>
      </c>
      <c r="AB17" s="61">
        <v>129</v>
      </c>
      <c r="AC17" s="61">
        <v>171</v>
      </c>
      <c r="AD17" s="61">
        <v>86</v>
      </c>
      <c r="AE17" s="61">
        <v>3611</v>
      </c>
      <c r="AF17" s="61">
        <v>20995</v>
      </c>
      <c r="AG17" s="61">
        <v>11430</v>
      </c>
      <c r="AH17" s="61">
        <v>462</v>
      </c>
      <c r="AI17" s="61">
        <v>378</v>
      </c>
      <c r="AJ17" s="61">
        <v>99</v>
      </c>
      <c r="AK17" s="61">
        <v>8582</v>
      </c>
      <c r="AL17" s="61">
        <v>20033</v>
      </c>
      <c r="AM17" s="61">
        <v>13582</v>
      </c>
      <c r="AN17" s="61">
        <v>339</v>
      </c>
      <c r="AO17" s="61">
        <v>354</v>
      </c>
      <c r="AP17" s="61">
        <v>152</v>
      </c>
      <c r="AQ17" s="61">
        <v>5560</v>
      </c>
    </row>
    <row r="18" spans="1:43" ht="31.5" x14ac:dyDescent="0.25">
      <c r="A18" s="26" t="s">
        <v>53</v>
      </c>
      <c r="B18" s="61">
        <v>193</v>
      </c>
      <c r="C18" s="61"/>
      <c r="D18" s="61">
        <v>1</v>
      </c>
      <c r="E18" s="61">
        <v>166</v>
      </c>
      <c r="F18" s="61">
        <v>15</v>
      </c>
      <c r="G18" s="61">
        <v>5</v>
      </c>
      <c r="H18" s="61">
        <v>219</v>
      </c>
      <c r="I18" s="61"/>
      <c r="J18" s="61">
        <v>1</v>
      </c>
      <c r="K18" s="61">
        <v>148</v>
      </c>
      <c r="L18" s="61">
        <v>40</v>
      </c>
      <c r="M18" s="61">
        <v>29</v>
      </c>
      <c r="N18" s="61">
        <v>539</v>
      </c>
      <c r="O18" s="61"/>
      <c r="P18" s="61">
        <v>4</v>
      </c>
      <c r="Q18" s="61">
        <v>387</v>
      </c>
      <c r="R18" s="61">
        <v>120</v>
      </c>
      <c r="S18" s="61">
        <v>23</v>
      </c>
      <c r="T18" s="61">
        <v>346</v>
      </c>
      <c r="U18" s="61"/>
      <c r="V18" s="61">
        <v>6</v>
      </c>
      <c r="W18" s="61">
        <v>239</v>
      </c>
      <c r="X18" s="61">
        <v>75</v>
      </c>
      <c r="Y18" s="61">
        <v>22</v>
      </c>
      <c r="Z18" s="61">
        <v>492</v>
      </c>
      <c r="AA18" s="61"/>
      <c r="AB18" s="61">
        <v>12</v>
      </c>
      <c r="AC18" s="61">
        <v>305</v>
      </c>
      <c r="AD18" s="61">
        <v>103</v>
      </c>
      <c r="AE18" s="61">
        <v>68</v>
      </c>
      <c r="AF18" s="61">
        <v>460</v>
      </c>
      <c r="AG18" s="61"/>
      <c r="AH18" s="61">
        <v>25</v>
      </c>
      <c r="AI18" s="61">
        <v>242</v>
      </c>
      <c r="AJ18" s="61">
        <v>122</v>
      </c>
      <c r="AK18" s="61">
        <v>65</v>
      </c>
      <c r="AL18" s="61">
        <v>306</v>
      </c>
      <c r="AM18" s="61"/>
      <c r="AN18" s="61">
        <v>12</v>
      </c>
      <c r="AO18" s="61">
        <v>192</v>
      </c>
      <c r="AP18" s="61">
        <v>68</v>
      </c>
      <c r="AQ18" s="61">
        <v>27</v>
      </c>
    </row>
    <row r="19" spans="1:43" ht="47.25" x14ac:dyDescent="0.25">
      <c r="A19" s="26" t="s">
        <v>54</v>
      </c>
      <c r="B19" s="61">
        <v>351</v>
      </c>
      <c r="C19" s="61"/>
      <c r="D19" s="61">
        <v>26</v>
      </c>
      <c r="E19" s="61">
        <v>211</v>
      </c>
      <c r="F19" s="61">
        <v>24</v>
      </c>
      <c r="G19" s="61">
        <v>87</v>
      </c>
      <c r="H19" s="61">
        <v>1062</v>
      </c>
      <c r="I19" s="61"/>
      <c r="J19" s="61">
        <v>32</v>
      </c>
      <c r="K19" s="61">
        <v>606</v>
      </c>
      <c r="L19" s="61">
        <v>137</v>
      </c>
      <c r="M19" s="61">
        <v>286</v>
      </c>
      <c r="N19" s="61">
        <v>732</v>
      </c>
      <c r="O19" s="61"/>
      <c r="P19" s="61">
        <v>10</v>
      </c>
      <c r="Q19" s="61">
        <v>207</v>
      </c>
      <c r="R19" s="61">
        <v>125</v>
      </c>
      <c r="S19" s="61">
        <v>380</v>
      </c>
      <c r="T19" s="61">
        <v>1415</v>
      </c>
      <c r="U19" s="61"/>
      <c r="V19" s="61">
        <v>672</v>
      </c>
      <c r="W19" s="61">
        <v>165</v>
      </c>
      <c r="X19" s="61">
        <v>145</v>
      </c>
      <c r="Y19" s="61">
        <v>424</v>
      </c>
      <c r="Z19" s="61">
        <v>3558</v>
      </c>
      <c r="AA19" s="61"/>
      <c r="AB19" s="61">
        <v>575</v>
      </c>
      <c r="AC19" s="61">
        <v>144</v>
      </c>
      <c r="AD19" s="61">
        <v>98</v>
      </c>
      <c r="AE19" s="61">
        <v>2738</v>
      </c>
      <c r="AF19" s="61">
        <v>3072</v>
      </c>
      <c r="AG19" s="61"/>
      <c r="AH19" s="61">
        <v>100</v>
      </c>
      <c r="AI19" s="61">
        <v>530</v>
      </c>
      <c r="AJ19" s="61">
        <v>134</v>
      </c>
      <c r="AK19" s="61">
        <v>2305</v>
      </c>
      <c r="AL19" s="61">
        <v>3441</v>
      </c>
      <c r="AM19" s="61"/>
      <c r="AN19" s="61">
        <v>130</v>
      </c>
      <c r="AO19" s="61">
        <v>506</v>
      </c>
      <c r="AP19" s="61">
        <v>132</v>
      </c>
      <c r="AQ19" s="61">
        <v>2669</v>
      </c>
    </row>
    <row r="20" spans="1:43" ht="63" x14ac:dyDescent="0.25">
      <c r="A20" s="26" t="s">
        <v>55</v>
      </c>
      <c r="B20" s="61">
        <v>619</v>
      </c>
      <c r="C20" s="61"/>
      <c r="D20" s="61">
        <v>452</v>
      </c>
      <c r="E20" s="61">
        <v>111</v>
      </c>
      <c r="F20" s="61">
        <v>17</v>
      </c>
      <c r="G20" s="61">
        <v>11</v>
      </c>
      <c r="H20" s="61">
        <v>394</v>
      </c>
      <c r="I20" s="61"/>
      <c r="J20" s="61">
        <v>281</v>
      </c>
      <c r="K20" s="61">
        <v>53</v>
      </c>
      <c r="L20" s="61">
        <v>35</v>
      </c>
      <c r="M20" s="61">
        <v>25</v>
      </c>
      <c r="N20" s="61">
        <v>944</v>
      </c>
      <c r="O20" s="61"/>
      <c r="P20" s="61">
        <v>599</v>
      </c>
      <c r="Q20" s="61">
        <v>145</v>
      </c>
      <c r="R20" s="61">
        <v>82</v>
      </c>
      <c r="S20" s="61">
        <v>117</v>
      </c>
      <c r="T20" s="61">
        <v>1836</v>
      </c>
      <c r="U20" s="61"/>
      <c r="V20" s="61">
        <v>1189</v>
      </c>
      <c r="W20" s="61">
        <v>334</v>
      </c>
      <c r="X20" s="61">
        <v>218</v>
      </c>
      <c r="Y20" s="61">
        <v>60</v>
      </c>
      <c r="Z20" s="61">
        <v>876</v>
      </c>
      <c r="AA20" s="61"/>
      <c r="AB20" s="61">
        <v>604</v>
      </c>
      <c r="AC20" s="61">
        <v>127</v>
      </c>
      <c r="AD20" s="61">
        <v>96</v>
      </c>
      <c r="AE20" s="61">
        <v>38</v>
      </c>
      <c r="AF20" s="61">
        <v>1561</v>
      </c>
      <c r="AG20" s="61"/>
      <c r="AH20" s="61">
        <v>839</v>
      </c>
      <c r="AI20" s="61">
        <v>450</v>
      </c>
      <c r="AJ20" s="61">
        <v>164</v>
      </c>
      <c r="AK20" s="61">
        <v>101</v>
      </c>
      <c r="AL20" s="61">
        <v>1802</v>
      </c>
      <c r="AM20" s="61"/>
      <c r="AN20" s="61">
        <v>1205</v>
      </c>
      <c r="AO20" s="61">
        <v>280</v>
      </c>
      <c r="AP20" s="61">
        <v>265</v>
      </c>
      <c r="AQ20" s="61">
        <v>43</v>
      </c>
    </row>
    <row r="21" spans="1:43" x14ac:dyDescent="0.25">
      <c r="A21" s="26" t="s">
        <v>56</v>
      </c>
      <c r="B21" s="61">
        <v>481</v>
      </c>
      <c r="C21" s="61"/>
      <c r="D21" s="61">
        <v>79</v>
      </c>
      <c r="E21" s="61">
        <v>137</v>
      </c>
      <c r="F21" s="61">
        <v>16</v>
      </c>
      <c r="G21" s="61">
        <v>189</v>
      </c>
      <c r="H21" s="61">
        <v>1774</v>
      </c>
      <c r="I21" s="61"/>
      <c r="J21" s="61">
        <v>58</v>
      </c>
      <c r="K21" s="61">
        <v>501</v>
      </c>
      <c r="L21" s="61">
        <v>59</v>
      </c>
      <c r="M21" s="61">
        <v>1153</v>
      </c>
      <c r="N21" s="61">
        <v>1067</v>
      </c>
      <c r="O21" s="61"/>
      <c r="P21" s="61">
        <v>50</v>
      </c>
      <c r="Q21" s="61">
        <v>629</v>
      </c>
      <c r="R21" s="61">
        <v>36</v>
      </c>
      <c r="S21" s="61">
        <v>346</v>
      </c>
      <c r="T21" s="61">
        <v>708</v>
      </c>
      <c r="U21" s="61"/>
      <c r="V21" s="61">
        <v>86</v>
      </c>
      <c r="W21" s="61">
        <v>300</v>
      </c>
      <c r="X21" s="61">
        <v>93</v>
      </c>
      <c r="Y21" s="61">
        <v>225</v>
      </c>
      <c r="Z21" s="61">
        <v>1103</v>
      </c>
      <c r="AA21" s="61"/>
      <c r="AB21" s="61">
        <v>159</v>
      </c>
      <c r="AC21" s="61">
        <v>413</v>
      </c>
      <c r="AD21" s="61">
        <v>75</v>
      </c>
      <c r="AE21" s="61">
        <v>446</v>
      </c>
      <c r="AF21" s="61">
        <v>2624</v>
      </c>
      <c r="AG21" s="61"/>
      <c r="AH21" s="61">
        <v>214</v>
      </c>
      <c r="AI21" s="61">
        <v>737</v>
      </c>
      <c r="AJ21" s="61">
        <v>86</v>
      </c>
      <c r="AK21" s="61">
        <v>1576</v>
      </c>
      <c r="AL21" s="61">
        <v>1199</v>
      </c>
      <c r="AM21" s="61"/>
      <c r="AN21" s="61">
        <v>92</v>
      </c>
      <c r="AO21" s="61">
        <v>722</v>
      </c>
      <c r="AP21" s="61">
        <v>191</v>
      </c>
      <c r="AQ21" s="61">
        <v>161</v>
      </c>
    </row>
    <row r="22" spans="1:43" ht="47.25" x14ac:dyDescent="0.25">
      <c r="A22" s="26" t="s">
        <v>57</v>
      </c>
      <c r="B22" s="61">
        <v>905</v>
      </c>
      <c r="C22" s="61"/>
      <c r="D22" s="61">
        <v>51</v>
      </c>
      <c r="E22" s="61">
        <v>317</v>
      </c>
      <c r="F22" s="61">
        <v>19</v>
      </c>
      <c r="G22" s="61">
        <v>466</v>
      </c>
      <c r="H22" s="61">
        <v>1018</v>
      </c>
      <c r="I22" s="61"/>
      <c r="J22" s="61">
        <v>11</v>
      </c>
      <c r="K22" s="61">
        <v>715</v>
      </c>
      <c r="L22" s="61">
        <v>140</v>
      </c>
      <c r="M22" s="61">
        <v>149</v>
      </c>
      <c r="N22" s="61">
        <v>4531</v>
      </c>
      <c r="O22" s="61"/>
      <c r="P22" s="61">
        <v>7</v>
      </c>
      <c r="Q22" s="61">
        <v>2295</v>
      </c>
      <c r="R22" s="61">
        <v>342</v>
      </c>
      <c r="S22" s="61">
        <v>1874</v>
      </c>
      <c r="T22" s="61">
        <v>3105</v>
      </c>
      <c r="U22" s="61"/>
      <c r="V22" s="61">
        <v>36</v>
      </c>
      <c r="W22" s="61">
        <v>2888</v>
      </c>
      <c r="X22" s="61">
        <v>124</v>
      </c>
      <c r="Y22" s="61">
        <v>50</v>
      </c>
      <c r="Z22" s="61">
        <v>2100</v>
      </c>
      <c r="AA22" s="61"/>
      <c r="AB22" s="61">
        <v>35</v>
      </c>
      <c r="AC22" s="61">
        <v>1855</v>
      </c>
      <c r="AD22" s="61">
        <v>104</v>
      </c>
      <c r="AE22" s="61">
        <v>86</v>
      </c>
      <c r="AF22" s="61">
        <v>1880</v>
      </c>
      <c r="AG22" s="61">
        <v>3</v>
      </c>
      <c r="AH22" s="61">
        <v>48</v>
      </c>
      <c r="AI22" s="61">
        <v>1521</v>
      </c>
      <c r="AJ22" s="61">
        <v>256</v>
      </c>
      <c r="AK22" s="61">
        <v>39</v>
      </c>
      <c r="AL22" s="61">
        <v>2139</v>
      </c>
      <c r="AM22" s="61"/>
      <c r="AN22" s="61">
        <v>15</v>
      </c>
      <c r="AO22" s="61">
        <v>1251</v>
      </c>
      <c r="AP22" s="61">
        <v>274</v>
      </c>
      <c r="AQ22" s="61">
        <v>582</v>
      </c>
    </row>
    <row r="23" spans="1:43" ht="47.25" x14ac:dyDescent="0.25">
      <c r="A23" s="26" t="s">
        <v>58</v>
      </c>
      <c r="B23" s="61">
        <v>207</v>
      </c>
      <c r="C23" s="61"/>
      <c r="D23" s="61">
        <v>54</v>
      </c>
      <c r="E23" s="61">
        <v>127</v>
      </c>
      <c r="F23" s="61">
        <v>2</v>
      </c>
      <c r="G23" s="61">
        <v>3</v>
      </c>
      <c r="H23" s="61">
        <v>696</v>
      </c>
      <c r="I23" s="61"/>
      <c r="J23" s="61">
        <v>531</v>
      </c>
      <c r="K23" s="61">
        <v>110</v>
      </c>
      <c r="L23" s="61">
        <v>30</v>
      </c>
      <c r="M23" s="61">
        <v>25</v>
      </c>
      <c r="N23" s="61">
        <v>407</v>
      </c>
      <c r="O23" s="61"/>
      <c r="P23" s="61">
        <v>51</v>
      </c>
      <c r="Q23" s="61">
        <v>139</v>
      </c>
      <c r="R23" s="61">
        <v>48</v>
      </c>
      <c r="S23" s="61">
        <v>167</v>
      </c>
      <c r="T23" s="61">
        <v>541</v>
      </c>
      <c r="U23" s="61"/>
      <c r="V23" s="61">
        <v>153</v>
      </c>
      <c r="W23" s="61">
        <v>117</v>
      </c>
      <c r="X23" s="61">
        <v>36</v>
      </c>
      <c r="Y23" s="61">
        <v>227</v>
      </c>
      <c r="Z23" s="61">
        <v>1193</v>
      </c>
      <c r="AA23" s="61"/>
      <c r="AB23" s="61">
        <v>291</v>
      </c>
      <c r="AC23" s="61">
        <v>470</v>
      </c>
      <c r="AD23" s="61">
        <v>103</v>
      </c>
      <c r="AE23" s="61">
        <v>320</v>
      </c>
      <c r="AF23" s="61">
        <v>890</v>
      </c>
      <c r="AG23" s="61"/>
      <c r="AH23" s="61">
        <v>483</v>
      </c>
      <c r="AI23" s="61">
        <v>198</v>
      </c>
      <c r="AJ23" s="61">
        <v>44</v>
      </c>
      <c r="AK23" s="61">
        <v>160</v>
      </c>
      <c r="AL23" s="61">
        <v>690</v>
      </c>
      <c r="AM23" s="61"/>
      <c r="AN23" s="61">
        <v>173</v>
      </c>
      <c r="AO23" s="61">
        <v>334</v>
      </c>
      <c r="AP23" s="61">
        <v>48</v>
      </c>
      <c r="AQ23" s="61">
        <v>129</v>
      </c>
    </row>
    <row r="24" spans="1:43" ht="31.5" x14ac:dyDescent="0.25">
      <c r="A24" s="26" t="s">
        <v>59</v>
      </c>
      <c r="B24" s="61">
        <v>56</v>
      </c>
      <c r="C24" s="61"/>
      <c r="D24" s="61">
        <v>0</v>
      </c>
      <c r="E24" s="61">
        <v>6</v>
      </c>
      <c r="F24" s="61">
        <v>5</v>
      </c>
      <c r="G24" s="61">
        <v>44</v>
      </c>
      <c r="H24" s="61">
        <v>67</v>
      </c>
      <c r="I24" s="61"/>
      <c r="J24" s="61"/>
      <c r="K24" s="61">
        <v>10</v>
      </c>
      <c r="L24" s="61">
        <v>54</v>
      </c>
      <c r="M24" s="61">
        <v>3</v>
      </c>
      <c r="N24" s="61">
        <v>21</v>
      </c>
      <c r="O24" s="61"/>
      <c r="P24" s="61">
        <v>5</v>
      </c>
      <c r="Q24" s="61">
        <v>7</v>
      </c>
      <c r="R24" s="61">
        <v>9</v>
      </c>
      <c r="S24" s="61"/>
      <c r="T24" s="61">
        <v>16</v>
      </c>
      <c r="U24" s="61"/>
      <c r="V24" s="61">
        <v>1</v>
      </c>
      <c r="W24" s="61">
        <v>7</v>
      </c>
      <c r="X24" s="61">
        <v>8</v>
      </c>
      <c r="Y24" s="61"/>
      <c r="Z24" s="61">
        <v>143</v>
      </c>
      <c r="AA24" s="61"/>
      <c r="AB24" s="61">
        <v>10</v>
      </c>
      <c r="AC24" s="61">
        <v>99</v>
      </c>
      <c r="AD24" s="61">
        <v>24</v>
      </c>
      <c r="AE24" s="61">
        <v>9</v>
      </c>
      <c r="AF24" s="61">
        <v>161</v>
      </c>
      <c r="AG24" s="61"/>
      <c r="AH24" s="61">
        <v>27</v>
      </c>
      <c r="AI24" s="61">
        <v>99</v>
      </c>
      <c r="AJ24" s="61">
        <v>22</v>
      </c>
      <c r="AK24" s="61">
        <v>12</v>
      </c>
      <c r="AL24" s="61">
        <v>224</v>
      </c>
      <c r="AM24" s="61"/>
      <c r="AN24" s="61">
        <v>59</v>
      </c>
      <c r="AO24" s="61">
        <v>129</v>
      </c>
      <c r="AP24" s="61">
        <v>23</v>
      </c>
      <c r="AQ24" s="61">
        <v>12</v>
      </c>
    </row>
    <row r="25" spans="1:43" x14ac:dyDescent="0.25">
      <c r="B25" s="46"/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6"/>
      <c r="Q25" s="46"/>
      <c r="R25" s="46"/>
      <c r="S25" s="46"/>
      <c r="T25" s="46"/>
      <c r="U25" s="46"/>
      <c r="V25" s="46"/>
      <c r="W25" s="46"/>
      <c r="X25" s="46"/>
      <c r="Y25" s="46"/>
      <c r="Z25" s="46"/>
      <c r="AA25" s="46"/>
      <c r="AB25" s="46"/>
      <c r="AC25" s="46"/>
      <c r="AD25" s="46"/>
      <c r="AE25" s="46"/>
      <c r="AF25" s="46"/>
      <c r="AG25" s="46"/>
      <c r="AH25" s="46"/>
      <c r="AI25" s="46"/>
      <c r="AJ25" s="46"/>
      <c r="AK25" s="46"/>
    </row>
    <row r="26" spans="1:43" ht="32.25" customHeight="1" x14ac:dyDescent="0.25">
      <c r="A26" s="94" t="s">
        <v>35</v>
      </c>
      <c r="B26" s="94"/>
      <c r="C26" s="94"/>
      <c r="D26" s="94"/>
      <c r="E26" s="94"/>
      <c r="F26" s="94"/>
      <c r="G26" s="94"/>
      <c r="H26" s="94"/>
    </row>
    <row r="27" spans="1:43" x14ac:dyDescent="0.25"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</row>
  </sheetData>
  <mergeCells count="10">
    <mergeCell ref="A26:H26"/>
    <mergeCell ref="A3:A4"/>
    <mergeCell ref="B3:G3"/>
    <mergeCell ref="H3:M3"/>
    <mergeCell ref="AL3:AQ3"/>
    <mergeCell ref="AF3:AK3"/>
    <mergeCell ref="Z3:AE3"/>
    <mergeCell ref="T3:Y3"/>
    <mergeCell ref="N3:S3"/>
    <mergeCell ref="A2:J2"/>
  </mergeCells>
  <hyperlinks>
    <hyperlink ref="A1" location="Содержание!B5" display="      К содержанию"/>
  </hyperlink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22"/>
  <sheetViews>
    <sheetView workbookViewId="0">
      <pane xSplit="1" ySplit="4" topLeftCell="BQ5" activePane="bottomRight" state="frozen"/>
      <selection pane="topRight" activeCell="B1" sqref="B1"/>
      <selection pane="bottomLeft" activeCell="A5" sqref="A5"/>
      <selection pane="bottomRight" activeCell="BU11" sqref="BU11"/>
    </sheetView>
  </sheetViews>
  <sheetFormatPr defaultRowHeight="15.75" x14ac:dyDescent="0.25"/>
  <cols>
    <col min="1" max="1" width="35.7109375" style="2" customWidth="1"/>
    <col min="2" max="79" width="11.7109375" style="2" customWidth="1"/>
    <col min="80" max="16384" width="9.140625" style="2"/>
  </cols>
  <sheetData>
    <row r="1" spans="1:79" ht="33" customHeight="1" x14ac:dyDescent="0.25">
      <c r="A1" s="6" t="s">
        <v>1</v>
      </c>
    </row>
    <row r="2" spans="1:79" x14ac:dyDescent="0.25">
      <c r="A2" s="96" t="s">
        <v>37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  <c r="AG2" s="96"/>
      <c r="AH2" s="96"/>
      <c r="AI2" s="96"/>
      <c r="AJ2" s="96"/>
      <c r="AK2" s="96"/>
      <c r="AL2" s="96"/>
      <c r="AM2" s="96"/>
      <c r="AN2" s="96"/>
      <c r="AO2" s="96"/>
      <c r="AP2" s="96"/>
      <c r="AQ2" s="96"/>
      <c r="AR2" s="96"/>
      <c r="AS2" s="96"/>
      <c r="AT2" s="96"/>
      <c r="AU2" s="96"/>
      <c r="AV2" s="96"/>
      <c r="AW2" s="96"/>
      <c r="AX2" s="96"/>
      <c r="AY2" s="96"/>
      <c r="AZ2" s="96"/>
      <c r="BA2" s="96"/>
      <c r="BB2" s="96"/>
      <c r="BC2" s="96"/>
      <c r="BD2" s="96"/>
      <c r="BE2" s="96"/>
      <c r="BF2" s="96"/>
      <c r="BG2" s="96"/>
      <c r="BH2" s="96"/>
      <c r="BI2" s="96"/>
      <c r="BJ2" s="96"/>
      <c r="BK2" s="96"/>
      <c r="BL2" s="96"/>
      <c r="BM2" s="96"/>
      <c r="BN2" s="96"/>
      <c r="BO2" s="96"/>
      <c r="BP2" s="96"/>
      <c r="BQ2" s="96"/>
      <c r="BR2" s="96"/>
      <c r="BS2" s="96"/>
      <c r="BT2" s="96"/>
      <c r="BU2" s="96"/>
      <c r="BV2" s="96"/>
      <c r="BW2" s="96"/>
      <c r="BX2" s="96"/>
      <c r="BY2" s="96"/>
      <c r="BZ2" s="96"/>
      <c r="CA2" s="96"/>
    </row>
    <row r="3" spans="1:79" x14ac:dyDescent="0.25">
      <c r="A3" s="95"/>
      <c r="B3" s="92">
        <v>2004</v>
      </c>
      <c r="C3" s="92"/>
      <c r="D3" s="92"/>
      <c r="E3" s="92"/>
      <c r="F3" s="92"/>
      <c r="G3" s="92"/>
      <c r="H3" s="92">
        <v>2005</v>
      </c>
      <c r="I3" s="92"/>
      <c r="J3" s="92"/>
      <c r="K3" s="92"/>
      <c r="L3" s="92"/>
      <c r="M3" s="92"/>
      <c r="N3" s="92">
        <v>2006</v>
      </c>
      <c r="O3" s="92"/>
      <c r="P3" s="92"/>
      <c r="Q3" s="92"/>
      <c r="R3" s="92"/>
      <c r="S3" s="92"/>
      <c r="T3" s="92">
        <v>2007</v>
      </c>
      <c r="U3" s="92"/>
      <c r="V3" s="92"/>
      <c r="W3" s="92"/>
      <c r="X3" s="92"/>
      <c r="Y3" s="92"/>
      <c r="Z3" s="92">
        <v>2008</v>
      </c>
      <c r="AA3" s="92"/>
      <c r="AB3" s="92"/>
      <c r="AC3" s="92"/>
      <c r="AD3" s="92"/>
      <c r="AE3" s="92"/>
      <c r="AF3" s="92">
        <v>2009</v>
      </c>
      <c r="AG3" s="92"/>
      <c r="AH3" s="92"/>
      <c r="AI3" s="92"/>
      <c r="AJ3" s="92"/>
      <c r="AK3" s="92"/>
      <c r="AL3" s="92">
        <v>2010</v>
      </c>
      <c r="AM3" s="92"/>
      <c r="AN3" s="92"/>
      <c r="AO3" s="92"/>
      <c r="AP3" s="92"/>
      <c r="AQ3" s="92"/>
      <c r="AR3" s="92">
        <v>2011</v>
      </c>
      <c r="AS3" s="92"/>
      <c r="AT3" s="92"/>
      <c r="AU3" s="92"/>
      <c r="AV3" s="92"/>
      <c r="AW3" s="92"/>
      <c r="AX3" s="92">
        <v>2012</v>
      </c>
      <c r="AY3" s="92"/>
      <c r="AZ3" s="92"/>
      <c r="BA3" s="92"/>
      <c r="BB3" s="92"/>
      <c r="BC3" s="92"/>
      <c r="BD3" s="92">
        <v>2013</v>
      </c>
      <c r="BE3" s="92"/>
      <c r="BF3" s="92"/>
      <c r="BG3" s="92"/>
      <c r="BH3" s="92"/>
      <c r="BI3" s="92"/>
      <c r="BJ3" s="92">
        <v>2014</v>
      </c>
      <c r="BK3" s="92"/>
      <c r="BL3" s="92"/>
      <c r="BM3" s="92"/>
      <c r="BN3" s="92"/>
      <c r="BO3" s="92"/>
      <c r="BP3" s="92">
        <v>2015</v>
      </c>
      <c r="BQ3" s="92"/>
      <c r="BR3" s="92"/>
      <c r="BS3" s="92"/>
      <c r="BT3" s="92"/>
      <c r="BU3" s="92"/>
      <c r="BV3" s="92">
        <v>2016</v>
      </c>
      <c r="BW3" s="92"/>
      <c r="BX3" s="92"/>
      <c r="BY3" s="92"/>
      <c r="BZ3" s="92"/>
      <c r="CA3" s="92"/>
    </row>
    <row r="4" spans="1:79" ht="47.25" x14ac:dyDescent="0.25">
      <c r="A4" s="95"/>
      <c r="B4" s="21" t="s">
        <v>7</v>
      </c>
      <c r="C4" s="21" t="s">
        <v>14</v>
      </c>
      <c r="D4" s="21" t="s">
        <v>162</v>
      </c>
      <c r="E4" s="21" t="s">
        <v>9</v>
      </c>
      <c r="F4" s="21" t="s">
        <v>10</v>
      </c>
      <c r="G4" s="21" t="s">
        <v>11</v>
      </c>
      <c r="H4" s="21" t="s">
        <v>7</v>
      </c>
      <c r="I4" s="21" t="s">
        <v>14</v>
      </c>
      <c r="J4" s="30" t="s">
        <v>162</v>
      </c>
      <c r="K4" s="21" t="s">
        <v>9</v>
      </c>
      <c r="L4" s="21" t="s">
        <v>10</v>
      </c>
      <c r="M4" s="21" t="s">
        <v>11</v>
      </c>
      <c r="N4" s="21" t="s">
        <v>7</v>
      </c>
      <c r="O4" s="21" t="s">
        <v>14</v>
      </c>
      <c r="P4" s="30" t="s">
        <v>162</v>
      </c>
      <c r="Q4" s="21" t="s">
        <v>9</v>
      </c>
      <c r="R4" s="21" t="s">
        <v>10</v>
      </c>
      <c r="S4" s="21" t="s">
        <v>11</v>
      </c>
      <c r="T4" s="21" t="s">
        <v>7</v>
      </c>
      <c r="U4" s="21" t="s">
        <v>14</v>
      </c>
      <c r="V4" s="30" t="s">
        <v>162</v>
      </c>
      <c r="W4" s="21" t="s">
        <v>9</v>
      </c>
      <c r="X4" s="21" t="s">
        <v>10</v>
      </c>
      <c r="Y4" s="21" t="s">
        <v>11</v>
      </c>
      <c r="Z4" s="21" t="s">
        <v>7</v>
      </c>
      <c r="AA4" s="21" t="s">
        <v>14</v>
      </c>
      <c r="AB4" s="30" t="s">
        <v>162</v>
      </c>
      <c r="AC4" s="21" t="s">
        <v>9</v>
      </c>
      <c r="AD4" s="21" t="s">
        <v>10</v>
      </c>
      <c r="AE4" s="21" t="s">
        <v>11</v>
      </c>
      <c r="AF4" s="21" t="s">
        <v>7</v>
      </c>
      <c r="AG4" s="21" t="s">
        <v>14</v>
      </c>
      <c r="AH4" s="30" t="s">
        <v>162</v>
      </c>
      <c r="AI4" s="21" t="s">
        <v>9</v>
      </c>
      <c r="AJ4" s="21" t="s">
        <v>10</v>
      </c>
      <c r="AK4" s="21" t="s">
        <v>11</v>
      </c>
      <c r="AL4" s="21" t="s">
        <v>7</v>
      </c>
      <c r="AM4" s="21" t="s">
        <v>14</v>
      </c>
      <c r="AN4" s="30" t="s">
        <v>162</v>
      </c>
      <c r="AO4" s="21" t="s">
        <v>9</v>
      </c>
      <c r="AP4" s="21" t="s">
        <v>10</v>
      </c>
      <c r="AQ4" s="21" t="s">
        <v>11</v>
      </c>
      <c r="AR4" s="21" t="s">
        <v>7</v>
      </c>
      <c r="AS4" s="21" t="s">
        <v>14</v>
      </c>
      <c r="AT4" s="30" t="s">
        <v>162</v>
      </c>
      <c r="AU4" s="21" t="s">
        <v>9</v>
      </c>
      <c r="AV4" s="21" t="s">
        <v>10</v>
      </c>
      <c r="AW4" s="21" t="s">
        <v>11</v>
      </c>
      <c r="AX4" s="21" t="s">
        <v>7</v>
      </c>
      <c r="AY4" s="21" t="s">
        <v>14</v>
      </c>
      <c r="AZ4" s="30" t="s">
        <v>162</v>
      </c>
      <c r="BA4" s="21" t="s">
        <v>9</v>
      </c>
      <c r="BB4" s="21" t="s">
        <v>10</v>
      </c>
      <c r="BC4" s="21" t="s">
        <v>11</v>
      </c>
      <c r="BD4" s="21" t="s">
        <v>7</v>
      </c>
      <c r="BE4" s="21" t="s">
        <v>14</v>
      </c>
      <c r="BF4" s="30" t="s">
        <v>162</v>
      </c>
      <c r="BG4" s="21" t="s">
        <v>9</v>
      </c>
      <c r="BH4" s="21" t="s">
        <v>10</v>
      </c>
      <c r="BI4" s="21" t="s">
        <v>11</v>
      </c>
      <c r="BJ4" s="21" t="s">
        <v>7</v>
      </c>
      <c r="BK4" s="21" t="s">
        <v>14</v>
      </c>
      <c r="BL4" s="30" t="s">
        <v>162</v>
      </c>
      <c r="BM4" s="21" t="s">
        <v>9</v>
      </c>
      <c r="BN4" s="21" t="s">
        <v>10</v>
      </c>
      <c r="BO4" s="21" t="s">
        <v>11</v>
      </c>
      <c r="BP4" s="21" t="s">
        <v>7</v>
      </c>
      <c r="BQ4" s="21" t="s">
        <v>14</v>
      </c>
      <c r="BR4" s="30" t="s">
        <v>162</v>
      </c>
      <c r="BS4" s="21" t="s">
        <v>9</v>
      </c>
      <c r="BT4" s="21" t="s">
        <v>10</v>
      </c>
      <c r="BU4" s="21" t="s">
        <v>11</v>
      </c>
      <c r="BV4" s="21" t="s">
        <v>7</v>
      </c>
      <c r="BW4" s="21" t="s">
        <v>14</v>
      </c>
      <c r="BX4" s="30" t="s">
        <v>162</v>
      </c>
      <c r="BY4" s="21" t="s">
        <v>9</v>
      </c>
      <c r="BZ4" s="21" t="s">
        <v>10</v>
      </c>
      <c r="CA4" s="21" t="s">
        <v>11</v>
      </c>
    </row>
    <row r="5" spans="1:79" s="1" customFormat="1" x14ac:dyDescent="0.25">
      <c r="A5" s="25" t="s">
        <v>15</v>
      </c>
      <c r="B5" s="62">
        <v>8903</v>
      </c>
      <c r="C5" s="62">
        <v>1205</v>
      </c>
      <c r="D5" s="62">
        <v>102</v>
      </c>
      <c r="E5" s="62">
        <v>855</v>
      </c>
      <c r="F5" s="62">
        <v>5729</v>
      </c>
      <c r="G5" s="62">
        <v>768</v>
      </c>
      <c r="H5" s="63">
        <v>10915.662</v>
      </c>
      <c r="I5" s="63">
        <v>2553.1750000000002</v>
      </c>
      <c r="J5" s="63">
        <v>115.001</v>
      </c>
      <c r="K5" s="63">
        <v>884.78399999999999</v>
      </c>
      <c r="L5" s="63">
        <v>6235.58</v>
      </c>
      <c r="M5" s="63">
        <v>723.85</v>
      </c>
      <c r="N5" s="63">
        <v>12284.689</v>
      </c>
      <c r="O5" s="63">
        <v>1881.9079999999999</v>
      </c>
      <c r="P5" s="63">
        <v>169.79400000000001</v>
      </c>
      <c r="Q5" s="63">
        <v>1193.778</v>
      </c>
      <c r="R5" s="63">
        <v>7634.71</v>
      </c>
      <c r="S5" s="63">
        <v>1061.259</v>
      </c>
      <c r="T5" s="63">
        <v>14553.391</v>
      </c>
      <c r="U5" s="63">
        <v>2604.4749999999999</v>
      </c>
      <c r="V5" s="63">
        <v>83.182000000000002</v>
      </c>
      <c r="W5" s="63">
        <v>1401.365</v>
      </c>
      <c r="X5" s="63">
        <v>8551.643</v>
      </c>
      <c r="Y5" s="63">
        <v>1300.491</v>
      </c>
      <c r="Z5" s="63">
        <v>16377.953</v>
      </c>
      <c r="AA5" s="63">
        <v>2359.5340000000001</v>
      </c>
      <c r="AB5" s="63">
        <v>182.45400000000001</v>
      </c>
      <c r="AC5" s="63">
        <v>2352.2260000000001</v>
      </c>
      <c r="AD5" s="63">
        <v>9933.4490000000005</v>
      </c>
      <c r="AE5" s="63">
        <v>929.072</v>
      </c>
      <c r="AF5" s="63">
        <v>22808.536</v>
      </c>
      <c r="AG5" s="63">
        <v>5381.6819999999998</v>
      </c>
      <c r="AH5" s="63">
        <v>61.447000000000003</v>
      </c>
      <c r="AI5" s="63">
        <v>3482.605</v>
      </c>
      <c r="AJ5" s="63">
        <v>12469.467000000001</v>
      </c>
      <c r="AK5" s="63">
        <v>746.21</v>
      </c>
      <c r="AL5" s="63">
        <v>20232.825000000001</v>
      </c>
      <c r="AM5" s="63">
        <v>4286.2240000000002</v>
      </c>
      <c r="AN5" s="63">
        <v>23.263000000000002</v>
      </c>
      <c r="AO5" s="63">
        <v>3262.3879999999999</v>
      </c>
      <c r="AP5" s="63">
        <v>11068.942999999999</v>
      </c>
      <c r="AQ5" s="63">
        <v>929.77800000000002</v>
      </c>
      <c r="AR5" s="69">
        <v>28972.978999999999</v>
      </c>
      <c r="AS5" s="69">
        <v>7274.0730000000003</v>
      </c>
      <c r="AT5" s="69">
        <v>98.661000000000001</v>
      </c>
      <c r="AU5" s="69">
        <v>5263.3909999999996</v>
      </c>
      <c r="AV5" s="69">
        <v>14089.8</v>
      </c>
      <c r="AW5" s="69">
        <v>1123.47</v>
      </c>
      <c r="AX5" s="69">
        <v>30891.705999999998</v>
      </c>
      <c r="AY5" s="69">
        <v>8455.9889999999996</v>
      </c>
      <c r="AZ5" s="69">
        <v>85.754999999999995</v>
      </c>
      <c r="BA5" s="69">
        <v>6253.3360000000002</v>
      </c>
      <c r="BB5" s="69">
        <v>12820.847</v>
      </c>
      <c r="BC5" s="69">
        <v>1836.037</v>
      </c>
      <c r="BD5" s="63">
        <v>40434.180999999997</v>
      </c>
      <c r="BE5" s="63">
        <v>10154.736999999999</v>
      </c>
      <c r="BF5" s="63">
        <v>14.3</v>
      </c>
      <c r="BG5" s="63">
        <v>6820.2259999999997</v>
      </c>
      <c r="BH5" s="63">
        <v>20807.757000000001</v>
      </c>
      <c r="BI5" s="63">
        <v>1235.502</v>
      </c>
      <c r="BJ5" s="63">
        <v>36438.535000000003</v>
      </c>
      <c r="BK5" s="63">
        <v>12139.66</v>
      </c>
      <c r="BL5" s="63">
        <v>74.91</v>
      </c>
      <c r="BM5" s="63">
        <v>5278.65</v>
      </c>
      <c r="BN5" s="63">
        <v>16223.704</v>
      </c>
      <c r="BO5" s="63">
        <v>1329.7840000000001</v>
      </c>
      <c r="BP5" s="63">
        <v>26915.892</v>
      </c>
      <c r="BQ5" s="63">
        <v>4471.76</v>
      </c>
      <c r="BR5" s="63">
        <v>136.221</v>
      </c>
      <c r="BS5" s="63">
        <v>4386.4719999999998</v>
      </c>
      <c r="BT5" s="63">
        <v>15130.074000000001</v>
      </c>
      <c r="BU5" s="63">
        <v>1189.992</v>
      </c>
      <c r="BV5" s="63">
        <v>54366.587</v>
      </c>
      <c r="BW5" s="63">
        <v>17183.089</v>
      </c>
      <c r="BX5" s="63">
        <v>360.41</v>
      </c>
      <c r="BY5" s="63">
        <v>6785.3459999999995</v>
      </c>
      <c r="BZ5" s="63">
        <v>24723.994999999999</v>
      </c>
      <c r="CA5" s="63">
        <v>1736.586</v>
      </c>
    </row>
    <row r="6" spans="1:79" ht="31.5" x14ac:dyDescent="0.25">
      <c r="A6" s="23" t="s">
        <v>16</v>
      </c>
      <c r="B6" s="64">
        <v>1371</v>
      </c>
      <c r="C6" s="64">
        <v>218</v>
      </c>
      <c r="D6" s="64">
        <v>14</v>
      </c>
      <c r="E6" s="64">
        <v>61</v>
      </c>
      <c r="F6" s="64">
        <v>627</v>
      </c>
      <c r="G6" s="64">
        <v>229</v>
      </c>
      <c r="H6" s="65">
        <v>1778.1379999999999</v>
      </c>
      <c r="I6" s="65">
        <v>145.798</v>
      </c>
      <c r="J6" s="65">
        <v>2.343</v>
      </c>
      <c r="K6" s="65">
        <v>24.885000000000002</v>
      </c>
      <c r="L6" s="65">
        <v>1170.4939999999999</v>
      </c>
      <c r="M6" s="65">
        <v>143.601</v>
      </c>
      <c r="N6" s="65">
        <v>2728.1489999999999</v>
      </c>
      <c r="O6" s="65">
        <v>16.105</v>
      </c>
      <c r="P6" s="65" t="s">
        <v>165</v>
      </c>
      <c r="Q6" s="65">
        <v>41.387</v>
      </c>
      <c r="R6" s="65">
        <v>2086.8679999999999</v>
      </c>
      <c r="S6" s="65">
        <v>218.37299999999999</v>
      </c>
      <c r="T6" s="65">
        <v>3115.27</v>
      </c>
      <c r="U6" s="65">
        <v>497.82100000000003</v>
      </c>
      <c r="V6" s="65">
        <v>3.6659999999999999</v>
      </c>
      <c r="W6" s="65">
        <v>90.488</v>
      </c>
      <c r="X6" s="65">
        <v>1854.431</v>
      </c>
      <c r="Y6" s="65">
        <v>276.52</v>
      </c>
      <c r="Z6" s="65">
        <v>2420.3519999999999</v>
      </c>
      <c r="AA6" s="65">
        <v>338.94299999999998</v>
      </c>
      <c r="AB6" s="65">
        <v>3.3010000000000002</v>
      </c>
      <c r="AC6" s="65">
        <v>39.838999999999999</v>
      </c>
      <c r="AD6" s="65">
        <v>1465.165</v>
      </c>
      <c r="AE6" s="65">
        <v>113.246</v>
      </c>
      <c r="AF6" s="65">
        <v>2310.66</v>
      </c>
      <c r="AG6" s="65">
        <v>722.22</v>
      </c>
      <c r="AH6" s="65" t="s">
        <v>165</v>
      </c>
      <c r="AI6" s="65">
        <v>203.363</v>
      </c>
      <c r="AJ6" s="65">
        <v>773.54899999999998</v>
      </c>
      <c r="AK6" s="65">
        <v>162.16399999999999</v>
      </c>
      <c r="AL6" s="65">
        <v>4659.6540000000005</v>
      </c>
      <c r="AM6" s="65">
        <v>1863.268</v>
      </c>
      <c r="AN6" s="65">
        <v>8.8379999999999992</v>
      </c>
      <c r="AO6" s="65">
        <v>815.52800000000002</v>
      </c>
      <c r="AP6" s="65">
        <v>1367.8779999999999</v>
      </c>
      <c r="AQ6" s="65">
        <v>122.499</v>
      </c>
      <c r="AR6" s="67">
        <v>7817.8509999999997</v>
      </c>
      <c r="AS6" s="67">
        <v>3752.6689999999999</v>
      </c>
      <c r="AT6" s="67">
        <v>79.421999999999997</v>
      </c>
      <c r="AU6" s="67">
        <v>1167.5239999999999</v>
      </c>
      <c r="AV6" s="67">
        <v>1975.896</v>
      </c>
      <c r="AW6" s="67">
        <v>245.99199999999999</v>
      </c>
      <c r="AX6" s="67">
        <v>12915.325999999999</v>
      </c>
      <c r="AY6" s="67">
        <v>5875.2449999999999</v>
      </c>
      <c r="AZ6" s="67">
        <v>74.894000000000005</v>
      </c>
      <c r="BA6" s="67">
        <v>1560.8510000000001</v>
      </c>
      <c r="BB6" s="67">
        <v>3716.2379999999998</v>
      </c>
      <c r="BC6" s="67">
        <v>504.00599999999997</v>
      </c>
      <c r="BD6" s="65">
        <v>9702.6039999999994</v>
      </c>
      <c r="BE6" s="65">
        <v>3020.8319999999999</v>
      </c>
      <c r="BF6" s="65" t="s">
        <v>165</v>
      </c>
      <c r="BG6" s="65">
        <v>1216.7729999999999</v>
      </c>
      <c r="BH6" s="65">
        <v>4061.0070000000001</v>
      </c>
      <c r="BI6" s="65">
        <v>376.86200000000002</v>
      </c>
      <c r="BJ6" s="65">
        <v>15931.16</v>
      </c>
      <c r="BK6" s="65">
        <v>8748.32</v>
      </c>
      <c r="BL6" s="65">
        <v>74.91</v>
      </c>
      <c r="BM6" s="65">
        <v>1980.1759999999999</v>
      </c>
      <c r="BN6" s="65">
        <v>3509.8760000000002</v>
      </c>
      <c r="BO6" s="65">
        <v>481.08499999999998</v>
      </c>
      <c r="BP6" s="65">
        <v>5928.3869999999997</v>
      </c>
      <c r="BQ6" s="65">
        <v>943.31299999999999</v>
      </c>
      <c r="BR6" s="65">
        <v>134.01</v>
      </c>
      <c r="BS6" s="65">
        <v>620.88699999999994</v>
      </c>
      <c r="BT6" s="65">
        <v>2471.3960000000002</v>
      </c>
      <c r="BU6" s="65">
        <v>537.303</v>
      </c>
      <c r="BV6" s="65">
        <v>11189.516</v>
      </c>
      <c r="BW6" s="65">
        <v>2392.4009999999998</v>
      </c>
      <c r="BX6" s="65">
        <v>75.206000000000003</v>
      </c>
      <c r="BY6" s="65">
        <v>1230.307</v>
      </c>
      <c r="BZ6" s="65">
        <v>5044.8810000000003</v>
      </c>
      <c r="CA6" s="65">
        <v>968.99400000000003</v>
      </c>
    </row>
    <row r="7" spans="1:79" ht="31.5" x14ac:dyDescent="0.25">
      <c r="A7" s="23" t="s">
        <v>17</v>
      </c>
      <c r="B7" s="66"/>
      <c r="C7" s="66"/>
      <c r="D7" s="66"/>
      <c r="E7" s="66"/>
      <c r="F7" s="66"/>
      <c r="G7" s="66"/>
      <c r="H7" s="65" t="s">
        <v>165</v>
      </c>
      <c r="I7" s="65"/>
      <c r="J7" s="65"/>
      <c r="K7" s="65"/>
      <c r="L7" s="65"/>
      <c r="M7" s="65" t="s">
        <v>165</v>
      </c>
      <c r="N7" s="65" t="s">
        <v>165</v>
      </c>
      <c r="O7" s="65" t="s">
        <v>165</v>
      </c>
      <c r="P7" s="65"/>
      <c r="Q7" s="65"/>
      <c r="R7" s="65" t="s">
        <v>165</v>
      </c>
      <c r="S7" s="65" t="s">
        <v>165</v>
      </c>
      <c r="T7" s="65"/>
      <c r="U7" s="65"/>
      <c r="V7" s="65"/>
      <c r="W7" s="65"/>
      <c r="X7" s="65"/>
      <c r="Y7" s="65"/>
      <c r="Z7" s="65"/>
      <c r="AA7" s="65"/>
      <c r="AB7" s="65"/>
      <c r="AC7" s="65"/>
      <c r="AD7" s="65"/>
      <c r="AE7" s="65"/>
      <c r="AF7" s="65"/>
      <c r="AG7" s="65"/>
      <c r="AH7" s="65"/>
      <c r="AI7" s="65"/>
      <c r="AJ7" s="65"/>
      <c r="AK7" s="65"/>
      <c r="AL7" s="65"/>
      <c r="AM7" s="65"/>
      <c r="AN7" s="65"/>
      <c r="AO7" s="65"/>
      <c r="AP7" s="65"/>
      <c r="AQ7" s="65"/>
      <c r="AR7" s="67" t="s">
        <v>165</v>
      </c>
      <c r="AS7" s="70"/>
      <c r="AT7" s="70"/>
      <c r="AU7" s="70"/>
      <c r="AV7" s="70"/>
      <c r="AW7" s="67" t="s">
        <v>165</v>
      </c>
      <c r="AX7" s="70"/>
      <c r="AY7" s="70"/>
      <c r="AZ7" s="70"/>
      <c r="BA7" s="70"/>
      <c r="BB7" s="70"/>
      <c r="BC7" s="70"/>
      <c r="BD7" s="65"/>
      <c r="BE7" s="65"/>
      <c r="BF7" s="65"/>
      <c r="BG7" s="65"/>
      <c r="BH7" s="65"/>
      <c r="BI7" s="65"/>
      <c r="BJ7" s="65"/>
      <c r="BK7" s="65"/>
      <c r="BL7" s="65"/>
      <c r="BM7" s="65"/>
      <c r="BN7" s="65"/>
      <c r="BO7" s="65"/>
      <c r="BP7" s="65"/>
      <c r="BQ7" s="65"/>
      <c r="BR7" s="65"/>
      <c r="BS7" s="65"/>
      <c r="BT7" s="65"/>
      <c r="BU7" s="65"/>
      <c r="BV7" s="65"/>
      <c r="BW7" s="65"/>
      <c r="BX7" s="65"/>
      <c r="BY7" s="65"/>
      <c r="BZ7" s="65"/>
      <c r="CA7" s="65"/>
    </row>
    <row r="8" spans="1:79" ht="31.5" x14ac:dyDescent="0.25">
      <c r="A8" s="23" t="s">
        <v>18</v>
      </c>
      <c r="B8" s="66" t="s">
        <v>165</v>
      </c>
      <c r="C8" s="66" t="s">
        <v>165</v>
      </c>
      <c r="D8" s="66"/>
      <c r="E8" s="66" t="s">
        <v>165</v>
      </c>
      <c r="F8" s="66" t="s">
        <v>165</v>
      </c>
      <c r="G8" s="66" t="s">
        <v>165</v>
      </c>
      <c r="H8" s="65" t="s">
        <v>165</v>
      </c>
      <c r="I8" s="65" t="s">
        <v>165</v>
      </c>
      <c r="J8" s="65" t="s">
        <v>165</v>
      </c>
      <c r="K8" s="65" t="s">
        <v>165</v>
      </c>
      <c r="L8" s="65" t="s">
        <v>165</v>
      </c>
      <c r="M8" s="65" t="s">
        <v>165</v>
      </c>
      <c r="N8" s="65" t="s">
        <v>165</v>
      </c>
      <c r="O8" s="65" t="s">
        <v>165</v>
      </c>
      <c r="P8" s="65"/>
      <c r="Q8" s="65" t="s">
        <v>165</v>
      </c>
      <c r="R8" s="65" t="s">
        <v>165</v>
      </c>
      <c r="S8" s="65" t="s">
        <v>165</v>
      </c>
      <c r="T8" s="65" t="s">
        <v>165</v>
      </c>
      <c r="U8" s="65" t="s">
        <v>165</v>
      </c>
      <c r="V8" s="65"/>
      <c r="W8" s="65" t="s">
        <v>165</v>
      </c>
      <c r="X8" s="65" t="s">
        <v>165</v>
      </c>
      <c r="Y8" s="65" t="s">
        <v>165</v>
      </c>
      <c r="Z8" s="65" t="s">
        <v>165</v>
      </c>
      <c r="AA8" s="65" t="s">
        <v>165</v>
      </c>
      <c r="AB8" s="65" t="s">
        <v>165</v>
      </c>
      <c r="AC8" s="65" t="s">
        <v>165</v>
      </c>
      <c r="AD8" s="65" t="s">
        <v>165</v>
      </c>
      <c r="AE8" s="65" t="s">
        <v>165</v>
      </c>
      <c r="AF8" s="65" t="s">
        <v>165</v>
      </c>
      <c r="AG8" s="65" t="s">
        <v>165</v>
      </c>
      <c r="AH8" s="65"/>
      <c r="AI8" s="65" t="s">
        <v>165</v>
      </c>
      <c r="AJ8" s="65" t="s">
        <v>165</v>
      </c>
      <c r="AK8" s="65" t="s">
        <v>165</v>
      </c>
      <c r="AL8" s="67" t="s">
        <v>165</v>
      </c>
      <c r="AM8" s="67" t="s">
        <v>165</v>
      </c>
      <c r="AN8" s="65"/>
      <c r="AO8" s="67" t="s">
        <v>165</v>
      </c>
      <c r="AP8" s="67" t="s">
        <v>165</v>
      </c>
      <c r="AQ8" s="67" t="s">
        <v>165</v>
      </c>
      <c r="AR8" s="67" t="s">
        <v>165</v>
      </c>
      <c r="AS8" s="67" t="s">
        <v>165</v>
      </c>
      <c r="AT8" s="70"/>
      <c r="AU8" s="67" t="s">
        <v>165</v>
      </c>
      <c r="AV8" s="67" t="s">
        <v>165</v>
      </c>
      <c r="AW8" s="67" t="s">
        <v>165</v>
      </c>
      <c r="AX8" s="67" t="s">
        <v>165</v>
      </c>
      <c r="AY8" s="67" t="s">
        <v>165</v>
      </c>
      <c r="AZ8" s="70"/>
      <c r="BA8" s="67" t="s">
        <v>165</v>
      </c>
      <c r="BB8" s="67" t="s">
        <v>165</v>
      </c>
      <c r="BC8" s="67" t="s">
        <v>165</v>
      </c>
      <c r="BD8" s="65" t="s">
        <v>165</v>
      </c>
      <c r="BE8" s="65" t="s">
        <v>165</v>
      </c>
      <c r="BF8" s="65"/>
      <c r="BG8" s="65" t="s">
        <v>165</v>
      </c>
      <c r="BH8" s="65" t="s">
        <v>165</v>
      </c>
      <c r="BI8" s="65" t="s">
        <v>165</v>
      </c>
      <c r="BJ8" s="65">
        <v>1379.434</v>
      </c>
      <c r="BK8" s="65">
        <v>134.32499999999999</v>
      </c>
      <c r="BL8" s="65"/>
      <c r="BM8" s="65">
        <v>785.87599999999998</v>
      </c>
      <c r="BN8" s="65">
        <v>443.57600000000002</v>
      </c>
      <c r="BO8" s="65" t="s">
        <v>165</v>
      </c>
      <c r="BP8" s="65">
        <v>2742.3989999999999</v>
      </c>
      <c r="BQ8" s="65">
        <v>780.80200000000002</v>
      </c>
      <c r="BR8" s="65"/>
      <c r="BS8" s="65">
        <v>1050.818</v>
      </c>
      <c r="BT8" s="65">
        <v>896.24800000000005</v>
      </c>
      <c r="BU8" s="65" t="s">
        <v>165</v>
      </c>
      <c r="BV8" s="65">
        <v>13649.552</v>
      </c>
      <c r="BW8" s="65">
        <v>6133.95</v>
      </c>
      <c r="BX8" s="65"/>
      <c r="BY8" s="65">
        <v>1666.106</v>
      </c>
      <c r="BZ8" s="65">
        <v>5837.3879999999999</v>
      </c>
      <c r="CA8" s="65">
        <v>10.478999999999999</v>
      </c>
    </row>
    <row r="9" spans="1:79" ht="31.5" x14ac:dyDescent="0.25">
      <c r="A9" s="23" t="s">
        <v>19</v>
      </c>
      <c r="B9" s="64">
        <v>940</v>
      </c>
      <c r="C9" s="64">
        <v>120</v>
      </c>
      <c r="D9" s="64">
        <v>9</v>
      </c>
      <c r="E9" s="64">
        <v>31</v>
      </c>
      <c r="F9" s="64">
        <v>703</v>
      </c>
      <c r="G9" s="64">
        <v>44</v>
      </c>
      <c r="H9" s="65">
        <v>1289.0550000000001</v>
      </c>
      <c r="I9" s="65">
        <v>234.17500000000001</v>
      </c>
      <c r="J9" s="65">
        <v>7.8460000000000001</v>
      </c>
      <c r="K9" s="65">
        <v>40.843000000000004</v>
      </c>
      <c r="L9" s="65">
        <v>918.13</v>
      </c>
      <c r="M9" s="65">
        <v>40.875999999999998</v>
      </c>
      <c r="N9" s="65">
        <v>2573.5039999999999</v>
      </c>
      <c r="O9" s="65">
        <v>586.22199999999998</v>
      </c>
      <c r="P9" s="65">
        <v>159.29</v>
      </c>
      <c r="Q9" s="65">
        <v>86.421999999999997</v>
      </c>
      <c r="R9" s="65">
        <v>1753.8630000000001</v>
      </c>
      <c r="S9" s="65">
        <v>114.33799999999999</v>
      </c>
      <c r="T9" s="65">
        <v>2531.1790000000001</v>
      </c>
      <c r="U9" s="65">
        <v>373.94200000000001</v>
      </c>
      <c r="V9" s="65"/>
      <c r="W9" s="65">
        <v>83.96</v>
      </c>
      <c r="X9" s="65">
        <v>1925.11</v>
      </c>
      <c r="Y9" s="65">
        <v>120.32899999999999</v>
      </c>
      <c r="Z9" s="65">
        <v>2479.0030000000002</v>
      </c>
      <c r="AA9" s="65">
        <v>376.49200000000002</v>
      </c>
      <c r="AB9" s="65">
        <v>7.3360000000000003</v>
      </c>
      <c r="AC9" s="65">
        <v>78.322000000000003</v>
      </c>
      <c r="AD9" s="65">
        <v>1884.952</v>
      </c>
      <c r="AE9" s="65">
        <v>104.262</v>
      </c>
      <c r="AF9" s="65">
        <v>2057.1669999999999</v>
      </c>
      <c r="AG9" s="65">
        <v>614.46199999999999</v>
      </c>
      <c r="AH9" s="65">
        <v>5.6820000000000004</v>
      </c>
      <c r="AI9" s="65">
        <v>76.989000000000004</v>
      </c>
      <c r="AJ9" s="65">
        <v>1133.1769999999999</v>
      </c>
      <c r="AK9" s="65">
        <v>90.674999999999997</v>
      </c>
      <c r="AL9" s="65">
        <v>2057.7539999999999</v>
      </c>
      <c r="AM9" s="65">
        <v>233.691</v>
      </c>
      <c r="AN9" s="65"/>
      <c r="AO9" s="65">
        <v>144.06299999999999</v>
      </c>
      <c r="AP9" s="65">
        <v>1526.3910000000001</v>
      </c>
      <c r="AQ9" s="65">
        <v>113.72499999999999</v>
      </c>
      <c r="AR9" s="67">
        <v>4592.0969999999998</v>
      </c>
      <c r="AS9" s="67">
        <v>1590.356</v>
      </c>
      <c r="AT9" s="67">
        <v>2.4620000000000002</v>
      </c>
      <c r="AU9" s="67">
        <v>164.45500000000001</v>
      </c>
      <c r="AV9" s="67">
        <v>2680.9969999999998</v>
      </c>
      <c r="AW9" s="67">
        <v>107.672</v>
      </c>
      <c r="AX9" s="67">
        <v>4264.6360000000004</v>
      </c>
      <c r="AY9" s="67">
        <v>879.08500000000004</v>
      </c>
      <c r="AZ9" s="67" t="s">
        <v>165</v>
      </c>
      <c r="BA9" s="67">
        <v>212.10300000000001</v>
      </c>
      <c r="BB9" s="67">
        <v>2684.0659999999998</v>
      </c>
      <c r="BC9" s="67">
        <v>374.45499999999998</v>
      </c>
      <c r="BD9" s="65">
        <v>10959.918</v>
      </c>
      <c r="BE9" s="65">
        <v>2485.44</v>
      </c>
      <c r="BF9" s="65"/>
      <c r="BG9" s="65">
        <v>2383.5129999999999</v>
      </c>
      <c r="BH9" s="65">
        <v>5775.5730000000003</v>
      </c>
      <c r="BI9" s="65">
        <v>118.26</v>
      </c>
      <c r="BJ9" s="65">
        <v>5888.1270000000004</v>
      </c>
      <c r="BK9" s="65">
        <v>938.65800000000002</v>
      </c>
      <c r="BL9" s="65"/>
      <c r="BM9" s="65">
        <v>336.41300000000001</v>
      </c>
      <c r="BN9" s="65">
        <v>4402.1790000000001</v>
      </c>
      <c r="BO9" s="65">
        <v>129.08799999999999</v>
      </c>
      <c r="BP9" s="65">
        <v>2994.8029999999999</v>
      </c>
      <c r="BQ9" s="65">
        <v>316.57400000000001</v>
      </c>
      <c r="BR9" s="65"/>
      <c r="BS9" s="65">
        <v>70.084000000000003</v>
      </c>
      <c r="BT9" s="65">
        <v>2396.4250000000002</v>
      </c>
      <c r="BU9" s="65">
        <v>104.29600000000001</v>
      </c>
      <c r="BV9" s="65">
        <v>4719.8230000000003</v>
      </c>
      <c r="BW9" s="65">
        <v>778.75300000000004</v>
      </c>
      <c r="BX9" s="65">
        <v>165.904</v>
      </c>
      <c r="BY9" s="65">
        <v>290.87400000000002</v>
      </c>
      <c r="BZ9" s="65">
        <v>3330.864</v>
      </c>
      <c r="CA9" s="65">
        <v>240.542</v>
      </c>
    </row>
    <row r="10" spans="1:79" ht="47.25" x14ac:dyDescent="0.25">
      <c r="A10" s="23" t="s">
        <v>20</v>
      </c>
      <c r="B10" s="64">
        <v>4094</v>
      </c>
      <c r="C10" s="64">
        <v>502</v>
      </c>
      <c r="D10" s="66"/>
      <c r="E10" s="64">
        <v>277</v>
      </c>
      <c r="F10" s="64">
        <v>3243</v>
      </c>
      <c r="G10" s="64">
        <v>53</v>
      </c>
      <c r="H10" s="65">
        <v>3220.2220000000002</v>
      </c>
      <c r="I10" s="65">
        <v>1151.537</v>
      </c>
      <c r="J10" s="65">
        <v>92.427000000000007</v>
      </c>
      <c r="K10" s="65">
        <v>499.911</v>
      </c>
      <c r="L10" s="65">
        <v>1437.048</v>
      </c>
      <c r="M10" s="65">
        <v>53.686</v>
      </c>
      <c r="N10" s="65">
        <v>2344.154</v>
      </c>
      <c r="O10" s="65">
        <v>297.02100000000002</v>
      </c>
      <c r="P10" s="65">
        <v>7.62</v>
      </c>
      <c r="Q10" s="65">
        <v>309.37900000000002</v>
      </c>
      <c r="R10" s="65">
        <v>1555.528</v>
      </c>
      <c r="S10" s="65">
        <v>162.202</v>
      </c>
      <c r="T10" s="65">
        <v>3477.7779999999998</v>
      </c>
      <c r="U10" s="65">
        <v>398.31599999999997</v>
      </c>
      <c r="V10" s="65">
        <v>77.72</v>
      </c>
      <c r="W10" s="65">
        <v>410.56099999999998</v>
      </c>
      <c r="X10" s="65">
        <v>2550.0030000000002</v>
      </c>
      <c r="Y10" s="65">
        <v>92.876999999999995</v>
      </c>
      <c r="Z10" s="65">
        <v>5639.2089999999998</v>
      </c>
      <c r="AA10" s="65">
        <v>244.482</v>
      </c>
      <c r="AB10" s="65">
        <v>11.923999999999999</v>
      </c>
      <c r="AC10" s="65">
        <v>612.20899999999995</v>
      </c>
      <c r="AD10" s="65">
        <v>4648.2929999999997</v>
      </c>
      <c r="AE10" s="65">
        <v>114.599</v>
      </c>
      <c r="AF10" s="65">
        <v>9769.1049999999996</v>
      </c>
      <c r="AG10" s="65">
        <v>793.34699999999998</v>
      </c>
      <c r="AH10" s="65"/>
      <c r="AI10" s="65">
        <v>691.73</v>
      </c>
      <c r="AJ10" s="65">
        <v>8173.7110000000002</v>
      </c>
      <c r="AK10" s="65">
        <v>89.474999999999994</v>
      </c>
      <c r="AL10" s="65">
        <v>7720.5910000000003</v>
      </c>
      <c r="AM10" s="65">
        <v>836.12400000000002</v>
      </c>
      <c r="AN10" s="65">
        <v>6.3730000000000002</v>
      </c>
      <c r="AO10" s="65">
        <v>685.21900000000005</v>
      </c>
      <c r="AP10" s="65">
        <v>6091.893</v>
      </c>
      <c r="AQ10" s="65">
        <v>95.075999999999993</v>
      </c>
      <c r="AR10" s="67">
        <v>9313.4349999999995</v>
      </c>
      <c r="AS10" s="67">
        <v>781.28099999999995</v>
      </c>
      <c r="AT10" s="70"/>
      <c r="AU10" s="67">
        <v>1315.8119999999999</v>
      </c>
      <c r="AV10" s="67">
        <v>6827.2560000000003</v>
      </c>
      <c r="AW10" s="67">
        <v>85.120999999999995</v>
      </c>
      <c r="AX10" s="67">
        <v>6083.4970000000003</v>
      </c>
      <c r="AY10" s="67">
        <v>934.52300000000002</v>
      </c>
      <c r="AZ10" s="67" t="s">
        <v>165</v>
      </c>
      <c r="BA10" s="67">
        <v>838.23199999999997</v>
      </c>
      <c r="BB10" s="67">
        <v>4021.4920000000002</v>
      </c>
      <c r="BC10" s="67">
        <v>233.98599999999999</v>
      </c>
      <c r="BD10" s="65">
        <v>10656.825999999999</v>
      </c>
      <c r="BE10" s="65">
        <v>1606.912</v>
      </c>
      <c r="BF10" s="65"/>
      <c r="BG10" s="65">
        <v>987.27</v>
      </c>
      <c r="BH10" s="65">
        <v>7925.5720000000001</v>
      </c>
      <c r="BI10" s="65">
        <v>110.184</v>
      </c>
      <c r="BJ10" s="65">
        <v>5955.2870000000003</v>
      </c>
      <c r="BK10" s="65">
        <v>368.38900000000001</v>
      </c>
      <c r="BL10" s="65"/>
      <c r="BM10" s="65">
        <v>800.61500000000001</v>
      </c>
      <c r="BN10" s="65">
        <v>4596.625</v>
      </c>
      <c r="BO10" s="65">
        <v>119.48</v>
      </c>
      <c r="BP10" s="65">
        <v>7943.6059999999998</v>
      </c>
      <c r="BQ10" s="65">
        <v>712.44500000000005</v>
      </c>
      <c r="BR10" s="65"/>
      <c r="BS10" s="65">
        <v>858.06399999999996</v>
      </c>
      <c r="BT10" s="65">
        <v>6155.5370000000003</v>
      </c>
      <c r="BU10" s="65">
        <v>110.73399999999999</v>
      </c>
      <c r="BV10" s="65">
        <v>10750.246999999999</v>
      </c>
      <c r="BW10" s="65">
        <v>1008.835</v>
      </c>
      <c r="BX10" s="65"/>
      <c r="BY10" s="65">
        <v>1099.558</v>
      </c>
      <c r="BZ10" s="65">
        <v>6622.2110000000002</v>
      </c>
      <c r="CA10" s="65">
        <v>92.174000000000007</v>
      </c>
    </row>
    <row r="11" spans="1:79" x14ac:dyDescent="0.25">
      <c r="A11" s="23" t="s">
        <v>21</v>
      </c>
      <c r="B11" s="64">
        <v>257</v>
      </c>
      <c r="C11" s="64">
        <v>78</v>
      </c>
      <c r="D11" s="64">
        <v>78</v>
      </c>
      <c r="E11" s="64">
        <v>81</v>
      </c>
      <c r="F11" s="64">
        <v>62</v>
      </c>
      <c r="G11" s="64">
        <v>32</v>
      </c>
      <c r="H11" s="65">
        <v>133.44300000000001</v>
      </c>
      <c r="I11" s="65">
        <v>12.46</v>
      </c>
      <c r="J11" s="65" t="s">
        <v>165</v>
      </c>
      <c r="K11" s="65">
        <v>2.423</v>
      </c>
      <c r="L11" s="65">
        <v>81.751999999999995</v>
      </c>
      <c r="M11" s="65">
        <v>34.469000000000001</v>
      </c>
      <c r="N11" s="65">
        <v>222.999</v>
      </c>
      <c r="O11" s="65" t="s">
        <v>165</v>
      </c>
      <c r="P11" s="65"/>
      <c r="Q11" s="65">
        <v>14.634</v>
      </c>
      <c r="R11" s="65">
        <v>162.69999999999999</v>
      </c>
      <c r="S11" s="65">
        <v>40.716000000000001</v>
      </c>
      <c r="T11" s="65">
        <v>312.11599999999999</v>
      </c>
      <c r="U11" s="65">
        <v>35.036999999999999</v>
      </c>
      <c r="V11" s="65"/>
      <c r="W11" s="65">
        <v>3.226</v>
      </c>
      <c r="X11" s="65">
        <v>172.51400000000001</v>
      </c>
      <c r="Y11" s="65">
        <v>90.304000000000002</v>
      </c>
      <c r="Z11" s="65">
        <v>294.28899999999999</v>
      </c>
      <c r="AA11" s="65">
        <v>6.6550000000000002</v>
      </c>
      <c r="AB11" s="65"/>
      <c r="AC11" s="65">
        <v>2.4460000000000002</v>
      </c>
      <c r="AD11" s="65">
        <v>173.70699999999999</v>
      </c>
      <c r="AE11" s="65">
        <v>103.401</v>
      </c>
      <c r="AF11" s="65">
        <v>1697.691</v>
      </c>
      <c r="AG11" s="65">
        <v>100.53</v>
      </c>
      <c r="AH11" s="65"/>
      <c r="AI11" s="65">
        <v>1344.0650000000001</v>
      </c>
      <c r="AJ11" s="65">
        <v>197.613</v>
      </c>
      <c r="AK11" s="65">
        <v>45.412999999999997</v>
      </c>
      <c r="AL11" s="65">
        <v>2075.087</v>
      </c>
      <c r="AM11" s="65">
        <v>840.52</v>
      </c>
      <c r="AN11" s="65"/>
      <c r="AO11" s="65">
        <v>739.85</v>
      </c>
      <c r="AP11" s="65">
        <v>354.29899999999998</v>
      </c>
      <c r="AQ11" s="65">
        <v>135.786</v>
      </c>
      <c r="AR11" s="67">
        <v>506.53399999999999</v>
      </c>
      <c r="AS11" s="67">
        <v>8.7390000000000008</v>
      </c>
      <c r="AT11" s="67"/>
      <c r="AU11" s="67">
        <v>28.184999999999999</v>
      </c>
      <c r="AV11" s="67">
        <v>312.62900000000002</v>
      </c>
      <c r="AW11" s="67">
        <v>154.29599999999999</v>
      </c>
      <c r="AX11" s="67">
        <v>279.62900000000002</v>
      </c>
      <c r="AY11" s="67">
        <v>6.3330000000000002</v>
      </c>
      <c r="AZ11" s="70"/>
      <c r="BA11" s="67">
        <v>66.138999999999996</v>
      </c>
      <c r="BB11" s="67">
        <v>141.69900000000001</v>
      </c>
      <c r="BC11" s="67">
        <v>63.8</v>
      </c>
      <c r="BD11" s="65">
        <v>508.70499999999998</v>
      </c>
      <c r="BE11" s="65">
        <v>31.411000000000001</v>
      </c>
      <c r="BF11" s="65"/>
      <c r="BG11" s="65">
        <v>62.683</v>
      </c>
      <c r="BH11" s="65">
        <v>291.85899999999998</v>
      </c>
      <c r="BI11" s="65">
        <v>119.03100000000001</v>
      </c>
      <c r="BJ11" s="65">
        <v>613.95299999999997</v>
      </c>
      <c r="BK11" s="65">
        <v>59.85</v>
      </c>
      <c r="BL11" s="65"/>
      <c r="BM11" s="65">
        <v>9.9380000000000006</v>
      </c>
      <c r="BN11" s="65">
        <v>388.92700000000002</v>
      </c>
      <c r="BO11" s="65">
        <v>149.01499999999999</v>
      </c>
      <c r="BP11" s="65">
        <v>929.16300000000001</v>
      </c>
      <c r="BQ11" s="65">
        <v>126.286</v>
      </c>
      <c r="BR11" s="65"/>
      <c r="BS11" s="65">
        <v>528.44799999999998</v>
      </c>
      <c r="BT11" s="65">
        <v>156.852</v>
      </c>
      <c r="BU11" s="65">
        <v>115.83</v>
      </c>
      <c r="BV11" s="65">
        <v>789.16200000000003</v>
      </c>
      <c r="BW11" s="65">
        <v>480.22199999999998</v>
      </c>
      <c r="BX11" s="65">
        <v>119.3</v>
      </c>
      <c r="BY11" s="65">
        <v>44.482999999999997</v>
      </c>
      <c r="BZ11" s="65">
        <v>116.33499999999999</v>
      </c>
      <c r="CA11" s="65">
        <v>136.845</v>
      </c>
    </row>
    <row r="12" spans="1:79" ht="78.75" x14ac:dyDescent="0.25">
      <c r="A12" s="23" t="s">
        <v>22</v>
      </c>
      <c r="B12" s="64">
        <v>264</v>
      </c>
      <c r="C12" s="64">
        <v>35</v>
      </c>
      <c r="D12" s="66"/>
      <c r="E12" s="64">
        <v>34</v>
      </c>
      <c r="F12" s="64">
        <v>152</v>
      </c>
      <c r="G12" s="64">
        <v>30</v>
      </c>
      <c r="H12" s="65">
        <v>1827.28</v>
      </c>
      <c r="I12" s="65">
        <v>741.91700000000003</v>
      </c>
      <c r="J12" s="65" t="s">
        <v>165</v>
      </c>
      <c r="K12" s="65">
        <v>52.387</v>
      </c>
      <c r="L12" s="65">
        <v>961.80499999999995</v>
      </c>
      <c r="M12" s="65">
        <v>35.997</v>
      </c>
      <c r="N12" s="65">
        <v>1577.0920000000001</v>
      </c>
      <c r="O12" s="65">
        <v>570.98500000000001</v>
      </c>
      <c r="P12" s="65"/>
      <c r="Q12" s="65">
        <v>67.97</v>
      </c>
      <c r="R12" s="65">
        <v>798.65599999999995</v>
      </c>
      <c r="S12" s="65">
        <v>100.276</v>
      </c>
      <c r="T12" s="65">
        <v>830.28899999999999</v>
      </c>
      <c r="U12" s="65">
        <v>228.67500000000001</v>
      </c>
      <c r="V12" s="65"/>
      <c r="W12" s="65">
        <v>49.969000000000001</v>
      </c>
      <c r="X12" s="65">
        <v>260.31299999999999</v>
      </c>
      <c r="Y12" s="65">
        <v>105.27800000000001</v>
      </c>
      <c r="Z12" s="65">
        <v>1227.2180000000001</v>
      </c>
      <c r="AA12" s="65">
        <v>316.31299999999999</v>
      </c>
      <c r="AB12" s="65"/>
      <c r="AC12" s="65">
        <v>282.25099999999998</v>
      </c>
      <c r="AD12" s="65">
        <v>438.38099999999997</v>
      </c>
      <c r="AE12" s="65">
        <v>98.397000000000006</v>
      </c>
      <c r="AF12" s="65">
        <v>3493.4270000000001</v>
      </c>
      <c r="AG12" s="65">
        <v>2470.0250000000001</v>
      </c>
      <c r="AH12" s="65" t="s">
        <v>165</v>
      </c>
      <c r="AI12" s="65">
        <v>256.91199999999998</v>
      </c>
      <c r="AJ12" s="65">
        <v>515.89800000000002</v>
      </c>
      <c r="AK12" s="65">
        <v>191.41300000000001</v>
      </c>
      <c r="AL12" s="65">
        <v>1439.62</v>
      </c>
      <c r="AM12" s="65">
        <v>237.26</v>
      </c>
      <c r="AN12" s="65" t="s">
        <v>165</v>
      </c>
      <c r="AO12" s="65">
        <v>503.06299999999999</v>
      </c>
      <c r="AP12" s="65">
        <v>426.78699999999998</v>
      </c>
      <c r="AQ12" s="65">
        <v>205.834</v>
      </c>
      <c r="AR12" s="67">
        <v>1833.0930000000001</v>
      </c>
      <c r="AS12" s="67">
        <v>478.23099999999999</v>
      </c>
      <c r="AT12" s="70"/>
      <c r="AU12" s="67">
        <v>338.03100000000001</v>
      </c>
      <c r="AV12" s="67">
        <v>736.00699999999995</v>
      </c>
      <c r="AW12" s="67">
        <v>157.09700000000001</v>
      </c>
      <c r="AX12" s="67">
        <v>1744.0329999999999</v>
      </c>
      <c r="AY12" s="67">
        <v>195.35599999999999</v>
      </c>
      <c r="AZ12" s="70"/>
      <c r="BA12" s="67">
        <v>995.89499999999998</v>
      </c>
      <c r="BB12" s="67">
        <v>336.37</v>
      </c>
      <c r="BC12" s="67">
        <v>170.41499999999999</v>
      </c>
      <c r="BD12" s="65">
        <v>3392.9270000000001</v>
      </c>
      <c r="BE12" s="65">
        <v>1400.9349999999999</v>
      </c>
      <c r="BF12" s="65"/>
      <c r="BG12" s="65">
        <v>764.74400000000003</v>
      </c>
      <c r="BH12" s="65">
        <v>945.08699999999999</v>
      </c>
      <c r="BI12" s="65">
        <v>185.667</v>
      </c>
      <c r="BJ12" s="65">
        <v>2918.884</v>
      </c>
      <c r="BK12" s="65">
        <v>1437.519</v>
      </c>
      <c r="BL12" s="65"/>
      <c r="BM12" s="65">
        <v>310.87200000000001</v>
      </c>
      <c r="BN12" s="65">
        <v>1022.112</v>
      </c>
      <c r="BO12" s="65">
        <v>102.77200000000001</v>
      </c>
      <c r="BP12" s="65">
        <v>2158.5059999999999</v>
      </c>
      <c r="BQ12" s="65">
        <v>1175.2460000000001</v>
      </c>
      <c r="BR12" s="65"/>
      <c r="BS12" s="65">
        <v>146.458</v>
      </c>
      <c r="BT12" s="65">
        <v>737.18600000000004</v>
      </c>
      <c r="BU12" s="65">
        <v>51.256</v>
      </c>
      <c r="BV12" s="65">
        <v>10293.165000000001</v>
      </c>
      <c r="BW12" s="65">
        <v>5683.08</v>
      </c>
      <c r="BX12" s="65"/>
      <c r="BY12" s="65">
        <v>1994.7760000000001</v>
      </c>
      <c r="BZ12" s="65">
        <v>2238.5079999999998</v>
      </c>
      <c r="CA12" s="65">
        <v>112.148</v>
      </c>
    </row>
    <row r="13" spans="1:79" x14ac:dyDescent="0.25">
      <c r="A13" s="23" t="s">
        <v>23</v>
      </c>
      <c r="B13" s="66" t="s">
        <v>165</v>
      </c>
      <c r="C13" s="66"/>
      <c r="D13" s="66"/>
      <c r="E13" s="66"/>
      <c r="F13" s="66"/>
      <c r="G13" s="66"/>
      <c r="H13" s="65">
        <v>15.925000000000001</v>
      </c>
      <c r="I13" s="65">
        <v>2.113</v>
      </c>
      <c r="J13" s="65"/>
      <c r="K13" s="65" t="s">
        <v>165</v>
      </c>
      <c r="L13" s="65">
        <v>2.7160000000000002</v>
      </c>
      <c r="M13" s="65">
        <v>5.7809999999999997</v>
      </c>
      <c r="N13" s="65">
        <v>14.348000000000001</v>
      </c>
      <c r="O13" s="65" t="s">
        <v>167</v>
      </c>
      <c r="P13" s="65"/>
      <c r="Q13" s="65" t="s">
        <v>165</v>
      </c>
      <c r="R13" s="65">
        <v>9.31</v>
      </c>
      <c r="S13" s="65" t="s">
        <v>165</v>
      </c>
      <c r="T13" s="65">
        <v>14.711</v>
      </c>
      <c r="U13" s="65"/>
      <c r="V13" s="65"/>
      <c r="W13" s="65" t="s">
        <v>165</v>
      </c>
      <c r="X13" s="65">
        <v>9.7789999999999999</v>
      </c>
      <c r="Y13" s="65" t="s">
        <v>165</v>
      </c>
      <c r="Z13" s="65" t="s">
        <v>165</v>
      </c>
      <c r="AA13" s="65"/>
      <c r="AB13" s="65"/>
      <c r="AC13" s="65" t="s">
        <v>165</v>
      </c>
      <c r="AD13" s="65" t="s">
        <v>165</v>
      </c>
      <c r="AE13" s="65" t="s">
        <v>165</v>
      </c>
      <c r="AF13" s="65" t="s">
        <v>165</v>
      </c>
      <c r="AG13" s="65"/>
      <c r="AH13" s="65"/>
      <c r="AI13" s="65"/>
      <c r="AJ13" s="65" t="s">
        <v>165</v>
      </c>
      <c r="AK13" s="65" t="s">
        <v>165</v>
      </c>
      <c r="AL13" s="65" t="s">
        <v>165</v>
      </c>
      <c r="AM13" s="65"/>
      <c r="AN13" s="65"/>
      <c r="AO13" s="65"/>
      <c r="AP13" s="65" t="s">
        <v>165</v>
      </c>
      <c r="AQ13" s="65" t="s">
        <v>165</v>
      </c>
      <c r="AR13" s="67">
        <v>9.516</v>
      </c>
      <c r="AS13" s="70"/>
      <c r="AT13" s="70"/>
      <c r="AU13" s="70"/>
      <c r="AV13" s="67">
        <v>1</v>
      </c>
      <c r="AW13" s="67">
        <v>7</v>
      </c>
      <c r="AX13" s="67">
        <v>15.335000000000001</v>
      </c>
      <c r="AY13" s="67">
        <v>4.2889999999999997</v>
      </c>
      <c r="AZ13" s="70"/>
      <c r="BA13" s="68"/>
      <c r="BB13" s="67">
        <v>1.877</v>
      </c>
      <c r="BC13" s="67">
        <v>9.7569999999999997</v>
      </c>
      <c r="BD13" s="65">
        <v>78.692999999999998</v>
      </c>
      <c r="BE13" s="65">
        <v>31.417000000000002</v>
      </c>
      <c r="BF13" s="65"/>
      <c r="BG13" s="65"/>
      <c r="BH13" s="65">
        <v>25.667000000000002</v>
      </c>
      <c r="BI13" s="65" t="s">
        <v>165</v>
      </c>
      <c r="BJ13" s="65">
        <v>27.513999999999999</v>
      </c>
      <c r="BK13" s="65" t="s">
        <v>165</v>
      </c>
      <c r="BL13" s="65"/>
      <c r="BM13" s="65"/>
      <c r="BN13" s="65">
        <v>20.643999999999998</v>
      </c>
      <c r="BO13" s="65" t="s">
        <v>165</v>
      </c>
      <c r="BP13" s="65">
        <v>41.408000000000001</v>
      </c>
      <c r="BQ13" s="65">
        <v>12.3</v>
      </c>
      <c r="BR13" s="65"/>
      <c r="BS13" s="65"/>
      <c r="BT13" s="65">
        <v>25.462</v>
      </c>
      <c r="BU13" s="65"/>
      <c r="BV13" s="65">
        <v>83.799000000000007</v>
      </c>
      <c r="BW13" s="65">
        <v>30.483000000000001</v>
      </c>
      <c r="BX13" s="65"/>
      <c r="BY13" s="65"/>
      <c r="BZ13" s="65">
        <v>43.51</v>
      </c>
      <c r="CA13" s="65" t="s">
        <v>165</v>
      </c>
    </row>
    <row r="14" spans="1:79" x14ac:dyDescent="0.25">
      <c r="A14" s="23" t="s">
        <v>24</v>
      </c>
      <c r="B14" s="64">
        <v>1076</v>
      </c>
      <c r="C14" s="64">
        <v>96</v>
      </c>
      <c r="D14" s="66"/>
      <c r="E14" s="64">
        <v>321</v>
      </c>
      <c r="F14" s="64">
        <v>517</v>
      </c>
      <c r="G14" s="64">
        <v>129</v>
      </c>
      <c r="H14" s="65">
        <v>1304.498</v>
      </c>
      <c r="I14" s="65">
        <v>100.946</v>
      </c>
      <c r="J14" s="65"/>
      <c r="K14" s="65">
        <v>169.018</v>
      </c>
      <c r="L14" s="65">
        <v>688.65099999999995</v>
      </c>
      <c r="M14" s="65">
        <v>316.08</v>
      </c>
      <c r="N14" s="65">
        <v>1788.21</v>
      </c>
      <c r="O14" s="65">
        <v>27.920999999999999</v>
      </c>
      <c r="P14" s="65" t="s">
        <v>165</v>
      </c>
      <c r="Q14" s="65">
        <v>607.90599999999995</v>
      </c>
      <c r="R14" s="65">
        <v>878.48400000000004</v>
      </c>
      <c r="S14" s="65">
        <v>257.76499999999999</v>
      </c>
      <c r="T14" s="65">
        <v>1800.9259999999999</v>
      </c>
      <c r="U14" s="65">
        <v>34.475999999999999</v>
      </c>
      <c r="V14" s="65"/>
      <c r="W14" s="65">
        <v>580.447</v>
      </c>
      <c r="X14" s="65">
        <v>683.43600000000004</v>
      </c>
      <c r="Y14" s="65">
        <v>487.85399999999998</v>
      </c>
      <c r="Z14" s="65">
        <v>2235.174</v>
      </c>
      <c r="AA14" s="65">
        <v>78.272000000000006</v>
      </c>
      <c r="AB14" s="65" t="s">
        <v>165</v>
      </c>
      <c r="AC14" s="65">
        <v>1108</v>
      </c>
      <c r="AD14" s="65">
        <v>751.91</v>
      </c>
      <c r="AE14" s="65">
        <v>282.58199999999999</v>
      </c>
      <c r="AF14" s="65">
        <v>2325.77</v>
      </c>
      <c r="AG14" s="65">
        <v>130.09299999999999</v>
      </c>
      <c r="AH14" s="65">
        <v>43.362000000000002</v>
      </c>
      <c r="AI14" s="65">
        <v>817.13199999999995</v>
      </c>
      <c r="AJ14" s="65">
        <v>1243.3810000000001</v>
      </c>
      <c r="AK14" s="65">
        <v>114.90900000000001</v>
      </c>
      <c r="AL14" s="65">
        <v>1219.8710000000001</v>
      </c>
      <c r="AM14" s="65">
        <v>17.635000000000002</v>
      </c>
      <c r="AN14" s="65"/>
      <c r="AO14" s="65">
        <v>200.56200000000001</v>
      </c>
      <c r="AP14" s="65">
        <v>789.98299999999995</v>
      </c>
      <c r="AQ14" s="65">
        <v>173.821</v>
      </c>
      <c r="AR14" s="67">
        <v>2901.7109999999998</v>
      </c>
      <c r="AS14" s="67">
        <v>152.82400000000001</v>
      </c>
      <c r="AT14" s="67"/>
      <c r="AU14" s="67">
        <v>1307.021</v>
      </c>
      <c r="AV14" s="67">
        <v>1124.1010000000001</v>
      </c>
      <c r="AW14" s="67">
        <v>281.06900000000002</v>
      </c>
      <c r="AX14" s="67">
        <v>3712.2159999999999</v>
      </c>
      <c r="AY14" s="67">
        <v>29.210999999999999</v>
      </c>
      <c r="AZ14" s="70"/>
      <c r="BA14" s="67">
        <v>2039.623</v>
      </c>
      <c r="BB14" s="67">
        <v>1290.653</v>
      </c>
      <c r="BC14" s="67">
        <v>327.24900000000002</v>
      </c>
      <c r="BD14" s="65">
        <v>1894.7840000000001</v>
      </c>
      <c r="BE14" s="65">
        <v>117.895</v>
      </c>
      <c r="BF14" s="65" t="s">
        <v>165</v>
      </c>
      <c r="BG14" s="65">
        <v>681.27300000000002</v>
      </c>
      <c r="BH14" s="65">
        <v>840.38199999999995</v>
      </c>
      <c r="BI14" s="65">
        <v>229.60300000000001</v>
      </c>
      <c r="BJ14" s="65">
        <v>2590.0149999999999</v>
      </c>
      <c r="BK14" s="65">
        <v>19.343</v>
      </c>
      <c r="BL14" s="65"/>
      <c r="BM14" s="65">
        <v>1043.847</v>
      </c>
      <c r="BN14" s="65">
        <v>1225.087</v>
      </c>
      <c r="BO14" s="65">
        <v>264.74099999999999</v>
      </c>
      <c r="BP14" s="65">
        <v>2457.6019999999999</v>
      </c>
      <c r="BQ14" s="65">
        <v>133.17500000000001</v>
      </c>
      <c r="BR14" s="65"/>
      <c r="BS14" s="65">
        <v>985.28700000000003</v>
      </c>
      <c r="BT14" s="65">
        <v>1086.6610000000001</v>
      </c>
      <c r="BU14" s="65">
        <v>242.36099999999999</v>
      </c>
      <c r="BV14" s="65">
        <v>1608.077</v>
      </c>
      <c r="BW14" s="65">
        <v>12.832000000000001</v>
      </c>
      <c r="BX14" s="65"/>
      <c r="BY14" s="65">
        <v>423.863</v>
      </c>
      <c r="BZ14" s="65">
        <v>1045.193</v>
      </c>
      <c r="CA14" s="65">
        <v>101.158</v>
      </c>
    </row>
    <row r="15" spans="1:79" x14ac:dyDescent="0.25">
      <c r="A15" s="23" t="s">
        <v>25</v>
      </c>
      <c r="B15" s="64">
        <v>169</v>
      </c>
      <c r="C15" s="66">
        <v>96</v>
      </c>
      <c r="D15" s="66"/>
      <c r="E15" s="66"/>
      <c r="F15" s="64">
        <v>46</v>
      </c>
      <c r="G15" s="64">
        <v>16</v>
      </c>
      <c r="H15" s="65">
        <v>592.12800000000004</v>
      </c>
      <c r="I15" s="65">
        <v>69.820999999999998</v>
      </c>
      <c r="J15" s="65"/>
      <c r="K15" s="65">
        <v>2.0979999999999999</v>
      </c>
      <c r="L15" s="65">
        <v>495.14400000000001</v>
      </c>
      <c r="M15" s="65">
        <v>13.756</v>
      </c>
      <c r="N15" s="65">
        <v>504.709</v>
      </c>
      <c r="O15" s="65">
        <v>245.19800000000001</v>
      </c>
      <c r="P15" s="65"/>
      <c r="Q15" s="65">
        <v>11.792</v>
      </c>
      <c r="R15" s="65">
        <v>150.535</v>
      </c>
      <c r="S15" s="65">
        <v>79.19</v>
      </c>
      <c r="T15" s="65">
        <v>908.45500000000004</v>
      </c>
      <c r="U15" s="65">
        <v>558.43200000000002</v>
      </c>
      <c r="V15" s="65" t="s">
        <v>165</v>
      </c>
      <c r="W15" s="65">
        <v>21.898</v>
      </c>
      <c r="X15" s="65">
        <v>225.065</v>
      </c>
      <c r="Y15" s="65">
        <v>88.346000000000004</v>
      </c>
      <c r="Z15" s="65">
        <v>548.83900000000006</v>
      </c>
      <c r="AA15" s="65">
        <v>202.279</v>
      </c>
      <c r="AB15" s="65"/>
      <c r="AC15" s="65">
        <v>11.215</v>
      </c>
      <c r="AD15" s="65">
        <v>216.66900000000001</v>
      </c>
      <c r="AE15" s="65">
        <v>77.984999999999999</v>
      </c>
      <c r="AF15" s="65">
        <v>386.27499999999998</v>
      </c>
      <c r="AG15" s="65">
        <v>129.392</v>
      </c>
      <c r="AH15" s="65"/>
      <c r="AI15" s="65"/>
      <c r="AJ15" s="65">
        <v>223.363</v>
      </c>
      <c r="AK15" s="65">
        <v>24.114999999999998</v>
      </c>
      <c r="AL15" s="65">
        <v>544.92600000000004</v>
      </c>
      <c r="AM15" s="65">
        <v>157.82900000000001</v>
      </c>
      <c r="AN15" s="65" t="s">
        <v>165</v>
      </c>
      <c r="AO15" s="65">
        <v>11.615</v>
      </c>
      <c r="AP15" s="65">
        <v>324.649</v>
      </c>
      <c r="AQ15" s="65">
        <v>31.352</v>
      </c>
      <c r="AR15" s="67">
        <v>665.73199999999997</v>
      </c>
      <c r="AS15" s="67">
        <v>339.58</v>
      </c>
      <c r="AT15" s="67">
        <v>16.777000000000001</v>
      </c>
      <c r="AU15" s="67">
        <v>8.1180000000000003</v>
      </c>
      <c r="AV15" s="67">
        <v>242.60900000000001</v>
      </c>
      <c r="AW15" s="67">
        <v>54.941000000000003</v>
      </c>
      <c r="AX15" s="67">
        <v>824.19299999999998</v>
      </c>
      <c r="AY15" s="67">
        <v>430.779</v>
      </c>
      <c r="AZ15" s="67"/>
      <c r="BA15" s="67">
        <v>12.007</v>
      </c>
      <c r="BB15" s="67">
        <v>317.99099999999999</v>
      </c>
      <c r="BC15" s="67">
        <v>55.15</v>
      </c>
      <c r="BD15" s="65">
        <v>823.19100000000003</v>
      </c>
      <c r="BE15" s="65">
        <v>383.02</v>
      </c>
      <c r="BF15" s="65" t="s">
        <v>165</v>
      </c>
      <c r="BG15" s="65">
        <v>5.5019999999999998</v>
      </c>
      <c r="BH15" s="65">
        <v>367.78800000000001</v>
      </c>
      <c r="BI15" s="65">
        <v>63.393999999999998</v>
      </c>
      <c r="BJ15" s="65">
        <v>569.90499999999997</v>
      </c>
      <c r="BK15" s="65">
        <v>55.548999999999999</v>
      </c>
      <c r="BL15" s="65"/>
      <c r="BM15" s="65" t="s">
        <v>165</v>
      </c>
      <c r="BN15" s="65">
        <v>450.221</v>
      </c>
      <c r="BO15" s="65">
        <v>59.774000000000001</v>
      </c>
      <c r="BP15" s="65">
        <v>806.35500000000002</v>
      </c>
      <c r="BQ15" s="65">
        <v>59.451999999999998</v>
      </c>
      <c r="BR15" s="65" t="s">
        <v>165</v>
      </c>
      <c r="BS15" s="65">
        <v>100.884</v>
      </c>
      <c r="BT15" s="65">
        <v>556.95799999999997</v>
      </c>
      <c r="BU15" s="65" t="s">
        <v>165</v>
      </c>
      <c r="BV15" s="65">
        <v>549.21500000000003</v>
      </c>
      <c r="BW15" s="65">
        <v>222.60900000000001</v>
      </c>
      <c r="BX15" s="65"/>
      <c r="BY15" s="65">
        <v>26.074000000000002</v>
      </c>
      <c r="BZ15" s="65">
        <v>204.91</v>
      </c>
      <c r="CA15" s="65">
        <v>22.774000000000001</v>
      </c>
    </row>
    <row r="16" spans="1:79" ht="47.25" x14ac:dyDescent="0.25">
      <c r="A16" s="23" t="s">
        <v>26</v>
      </c>
      <c r="B16" s="66">
        <v>31</v>
      </c>
      <c r="C16" s="66">
        <v>16</v>
      </c>
      <c r="D16" s="66"/>
      <c r="E16" s="66"/>
      <c r="F16" s="66">
        <v>7</v>
      </c>
      <c r="G16" s="66">
        <v>7</v>
      </c>
      <c r="H16" s="65">
        <v>73.748999999999995</v>
      </c>
      <c r="I16" s="65">
        <v>14.166</v>
      </c>
      <c r="J16" s="65">
        <v>6.3280000000000003</v>
      </c>
      <c r="K16" s="65">
        <v>5.8570000000000002</v>
      </c>
      <c r="L16" s="65">
        <v>37.335000000000001</v>
      </c>
      <c r="M16" s="65">
        <v>9.4600000000000009</v>
      </c>
      <c r="N16" s="65">
        <v>210.09700000000001</v>
      </c>
      <c r="O16" s="65">
        <v>125.55</v>
      </c>
      <c r="P16" s="65" t="s">
        <v>165</v>
      </c>
      <c r="Q16" s="65" t="s">
        <v>165</v>
      </c>
      <c r="R16" s="65">
        <v>58.188000000000002</v>
      </c>
      <c r="S16" s="65">
        <v>14.427</v>
      </c>
      <c r="T16" s="65">
        <v>311.47899999999998</v>
      </c>
      <c r="U16" s="65">
        <v>101.66</v>
      </c>
      <c r="V16" s="65" t="s">
        <v>165</v>
      </c>
      <c r="W16" s="65">
        <v>6.1980000000000004</v>
      </c>
      <c r="X16" s="65">
        <v>175.65100000000001</v>
      </c>
      <c r="Y16" s="65">
        <v>19.667000000000002</v>
      </c>
      <c r="Z16" s="65">
        <v>760.34100000000001</v>
      </c>
      <c r="AA16" s="65">
        <v>489.06400000000002</v>
      </c>
      <c r="AB16" s="65">
        <v>156.376</v>
      </c>
      <c r="AC16" s="65">
        <v>51.457000000000001</v>
      </c>
      <c r="AD16" s="65">
        <v>75.072000000000003</v>
      </c>
      <c r="AE16" s="65">
        <v>18.042000000000002</v>
      </c>
      <c r="AF16" s="65">
        <v>255.68799999999999</v>
      </c>
      <c r="AG16" s="65">
        <v>192.732</v>
      </c>
      <c r="AH16" s="65">
        <v>10.641999999999999</v>
      </c>
      <c r="AI16" s="65" t="s">
        <v>165</v>
      </c>
      <c r="AJ16" s="65">
        <v>26.594000000000001</v>
      </c>
      <c r="AK16" s="65">
        <v>19.053999999999998</v>
      </c>
      <c r="AL16" s="65">
        <v>186.607</v>
      </c>
      <c r="AM16" s="65">
        <v>93.87</v>
      </c>
      <c r="AN16" s="65">
        <v>4.0039999999999996</v>
      </c>
      <c r="AO16" s="65">
        <v>23.253</v>
      </c>
      <c r="AP16" s="65">
        <v>43.412999999999997</v>
      </c>
      <c r="AQ16" s="65">
        <v>15.343</v>
      </c>
      <c r="AR16" s="67">
        <v>207.33199999999999</v>
      </c>
      <c r="AS16" s="67">
        <v>91.861999999999995</v>
      </c>
      <c r="AT16" s="70"/>
      <c r="AU16" s="67">
        <v>3.7320000000000002</v>
      </c>
      <c r="AV16" s="67">
        <v>90.867000000000004</v>
      </c>
      <c r="AW16" s="67">
        <v>12.869</v>
      </c>
      <c r="AX16" s="67">
        <v>141.78</v>
      </c>
      <c r="AY16" s="67">
        <v>17.565000000000001</v>
      </c>
      <c r="AZ16" s="67" t="s">
        <v>165</v>
      </c>
      <c r="BA16" s="67">
        <v>7</v>
      </c>
      <c r="BB16" s="67">
        <v>96.855999999999995</v>
      </c>
      <c r="BC16" s="67">
        <v>7.7279999999999998</v>
      </c>
      <c r="BD16" s="65">
        <v>804.22</v>
      </c>
      <c r="BE16" s="65">
        <v>443.02699999999999</v>
      </c>
      <c r="BF16" s="65" t="s">
        <v>165</v>
      </c>
      <c r="BG16" s="65">
        <v>92.179000000000002</v>
      </c>
      <c r="BH16" s="65">
        <v>233.821</v>
      </c>
      <c r="BI16" s="65">
        <v>23.946999999999999</v>
      </c>
      <c r="BJ16" s="65">
        <v>544.47500000000002</v>
      </c>
      <c r="BK16" s="65">
        <v>371.476</v>
      </c>
      <c r="BL16" s="65"/>
      <c r="BM16" s="65" t="s">
        <v>165</v>
      </c>
      <c r="BN16" s="65">
        <v>160.70099999999999</v>
      </c>
      <c r="BO16" s="65" t="s">
        <v>165</v>
      </c>
      <c r="BP16" s="65">
        <v>727.04200000000003</v>
      </c>
      <c r="BQ16" s="65">
        <v>190.72800000000001</v>
      </c>
      <c r="BR16" s="65"/>
      <c r="BS16" s="65">
        <v>25.542000000000002</v>
      </c>
      <c r="BT16" s="65">
        <v>491.30200000000002</v>
      </c>
      <c r="BU16" s="65">
        <v>11.047000000000001</v>
      </c>
      <c r="BV16" s="65">
        <v>710.35599999999999</v>
      </c>
      <c r="BW16" s="65">
        <v>439.92399999999998</v>
      </c>
      <c r="BX16" s="65"/>
      <c r="BY16" s="65" t="s">
        <v>165</v>
      </c>
      <c r="BZ16" s="65">
        <v>219.38200000000001</v>
      </c>
      <c r="CA16" s="65">
        <v>39.908999999999999</v>
      </c>
    </row>
    <row r="17" spans="1:79" ht="63" x14ac:dyDescent="0.25">
      <c r="A17" s="23" t="s">
        <v>27</v>
      </c>
      <c r="B17" s="66" t="s">
        <v>165</v>
      </c>
      <c r="C17" s="66"/>
      <c r="D17" s="66"/>
      <c r="E17" s="66"/>
      <c r="F17" s="66" t="s">
        <v>165</v>
      </c>
      <c r="G17" s="66"/>
      <c r="H17" s="65">
        <v>82.685000000000002</v>
      </c>
      <c r="I17" s="65"/>
      <c r="J17" s="65"/>
      <c r="K17" s="65"/>
      <c r="L17" s="65">
        <v>72.822999999999993</v>
      </c>
      <c r="M17" s="65">
        <v>9.8119999999999994</v>
      </c>
      <c r="N17" s="68"/>
      <c r="O17" s="68"/>
      <c r="P17" s="68"/>
      <c r="Q17" s="68"/>
      <c r="R17" s="68"/>
      <c r="S17" s="68"/>
      <c r="T17" s="68"/>
      <c r="U17" s="68"/>
      <c r="V17" s="68"/>
      <c r="W17" s="68"/>
      <c r="X17" s="68"/>
      <c r="Y17" s="68"/>
      <c r="Z17" s="68"/>
      <c r="AA17" s="68"/>
      <c r="AB17" s="68"/>
      <c r="AC17" s="68"/>
      <c r="AD17" s="68"/>
      <c r="AE17" s="68"/>
      <c r="AF17" s="65" t="s">
        <v>165</v>
      </c>
      <c r="AG17" s="65"/>
      <c r="AH17" s="65"/>
      <c r="AI17" s="65"/>
      <c r="AJ17" s="65" t="s">
        <v>165</v>
      </c>
      <c r="AK17" s="65"/>
      <c r="AL17" s="65" t="s">
        <v>165</v>
      </c>
      <c r="AM17" s="65"/>
      <c r="AN17" s="65"/>
      <c r="AO17" s="65"/>
      <c r="AP17" s="65"/>
      <c r="AQ17" s="65" t="s">
        <v>165</v>
      </c>
      <c r="AR17" s="67" t="s">
        <v>165</v>
      </c>
      <c r="AS17" s="70"/>
      <c r="AT17" s="70"/>
      <c r="AU17" s="70"/>
      <c r="AV17" s="70"/>
      <c r="AW17" s="67" t="s">
        <v>165</v>
      </c>
      <c r="AX17" s="67"/>
      <c r="AY17" s="70"/>
      <c r="AZ17" s="71"/>
      <c r="BA17" s="70"/>
      <c r="BB17" s="70"/>
      <c r="BC17" s="67"/>
      <c r="BD17" s="65"/>
      <c r="BE17" s="65"/>
      <c r="BF17" s="65"/>
      <c r="BG17" s="65"/>
      <c r="BH17" s="65"/>
      <c r="BI17" s="65"/>
      <c r="BJ17" s="70"/>
      <c r="BK17" s="70"/>
      <c r="BL17" s="71"/>
      <c r="BM17" s="70"/>
      <c r="BN17" s="70"/>
      <c r="BO17" s="70"/>
      <c r="BP17" s="65" t="s">
        <v>165</v>
      </c>
      <c r="BQ17" s="65"/>
      <c r="BR17" s="65"/>
      <c r="BS17" s="65"/>
      <c r="BT17" s="65" t="s">
        <v>165</v>
      </c>
      <c r="BU17" s="65"/>
      <c r="BV17" s="65"/>
      <c r="BW17" s="65"/>
      <c r="BX17" s="65"/>
      <c r="BY17" s="65"/>
      <c r="BZ17" s="65"/>
      <c r="CA17" s="65"/>
    </row>
    <row r="18" spans="1:79" x14ac:dyDescent="0.25">
      <c r="A18" s="23" t="s">
        <v>28</v>
      </c>
      <c r="B18" s="66"/>
      <c r="C18" s="66"/>
      <c r="D18" s="66"/>
      <c r="E18" s="66"/>
      <c r="F18" s="66"/>
      <c r="G18" s="66"/>
      <c r="H18" s="65"/>
      <c r="I18" s="65"/>
      <c r="J18" s="65"/>
      <c r="K18" s="65"/>
      <c r="L18" s="65"/>
      <c r="M18" s="65"/>
      <c r="N18" s="68"/>
      <c r="O18" s="68"/>
      <c r="P18" s="68"/>
      <c r="Q18" s="68"/>
      <c r="R18" s="68"/>
      <c r="S18" s="68"/>
      <c r="T18" s="68"/>
      <c r="U18" s="68"/>
      <c r="V18" s="68"/>
      <c r="W18" s="68"/>
      <c r="X18" s="68"/>
      <c r="Y18" s="68"/>
      <c r="Z18" s="68"/>
      <c r="AA18" s="68"/>
      <c r="AB18" s="68"/>
      <c r="AC18" s="68"/>
      <c r="AD18" s="68"/>
      <c r="AE18" s="68"/>
      <c r="AF18" s="68"/>
      <c r="AG18" s="68"/>
      <c r="AH18" s="68"/>
      <c r="AI18" s="68"/>
      <c r="AJ18" s="68"/>
      <c r="AK18" s="68"/>
      <c r="AL18" s="65"/>
      <c r="AM18" s="65"/>
      <c r="AN18" s="65"/>
      <c r="AO18" s="65"/>
      <c r="AP18" s="65"/>
      <c r="AQ18" s="65"/>
      <c r="AR18" s="67" t="s">
        <v>165</v>
      </c>
      <c r="AS18" s="67" t="s">
        <v>165</v>
      </c>
      <c r="AT18" s="70"/>
      <c r="AU18" s="70"/>
      <c r="AV18" s="67" t="s">
        <v>165</v>
      </c>
      <c r="AW18" s="70"/>
      <c r="AX18" s="67"/>
      <c r="AY18" s="70"/>
      <c r="AZ18" s="71"/>
      <c r="BA18" s="70"/>
      <c r="BB18" s="67"/>
      <c r="BC18" s="70"/>
      <c r="BD18" s="65"/>
      <c r="BE18" s="65"/>
      <c r="BF18" s="65"/>
      <c r="BG18" s="65"/>
      <c r="BH18" s="65"/>
      <c r="BI18" s="65"/>
      <c r="BJ18" s="70"/>
      <c r="BK18" s="70"/>
      <c r="BL18" s="71"/>
      <c r="BM18" s="70"/>
      <c r="BN18" s="70"/>
      <c r="BO18" s="71"/>
      <c r="BP18" s="70"/>
      <c r="BQ18" s="70"/>
      <c r="BR18" s="71"/>
      <c r="BS18" s="70"/>
      <c r="BT18" s="70"/>
      <c r="BU18" s="70"/>
      <c r="BV18" s="70"/>
      <c r="BW18" s="70"/>
      <c r="BX18" s="71"/>
      <c r="BY18" s="70"/>
      <c r="BZ18" s="70"/>
      <c r="CA18" s="70"/>
    </row>
    <row r="19" spans="1:79" ht="47.25" x14ac:dyDescent="0.25">
      <c r="A19" s="23" t="s">
        <v>29</v>
      </c>
      <c r="B19" s="66" t="s">
        <v>165</v>
      </c>
      <c r="C19" s="66"/>
      <c r="D19" s="66"/>
      <c r="E19" s="66" t="s">
        <v>165</v>
      </c>
      <c r="F19" s="66" t="s">
        <v>165</v>
      </c>
      <c r="G19" s="66"/>
      <c r="H19" s="65">
        <v>10.459</v>
      </c>
      <c r="I19" s="65">
        <v>7.0359999999999996</v>
      </c>
      <c r="J19" s="65"/>
      <c r="K19" s="65"/>
      <c r="L19" s="65" t="s">
        <v>165</v>
      </c>
      <c r="M19" s="65" t="s">
        <v>165</v>
      </c>
      <c r="N19" s="65" t="s">
        <v>165</v>
      </c>
      <c r="O19" s="65"/>
      <c r="P19" s="65"/>
      <c r="Q19" s="65"/>
      <c r="R19" s="65" t="s">
        <v>165</v>
      </c>
      <c r="S19" s="65"/>
      <c r="T19" s="65" t="s">
        <v>165</v>
      </c>
      <c r="U19" s="65"/>
      <c r="V19" s="65"/>
      <c r="W19" s="65" t="s">
        <v>165</v>
      </c>
      <c r="X19" s="65">
        <v>2.9180000000000001</v>
      </c>
      <c r="Y19" s="65" t="s">
        <v>165</v>
      </c>
      <c r="Z19" s="65" t="s">
        <v>165</v>
      </c>
      <c r="AA19" s="65"/>
      <c r="AB19" s="65"/>
      <c r="AC19" s="65" t="s">
        <v>165</v>
      </c>
      <c r="AD19" s="65" t="s">
        <v>165</v>
      </c>
      <c r="AE19" s="65"/>
      <c r="AF19" s="65">
        <v>12.166</v>
      </c>
      <c r="AG19" s="65"/>
      <c r="AH19" s="65"/>
      <c r="AI19" s="65"/>
      <c r="AJ19" s="65">
        <v>11.708</v>
      </c>
      <c r="AK19" s="65"/>
      <c r="AL19" s="65" t="s">
        <v>165</v>
      </c>
      <c r="AM19" s="65"/>
      <c r="AN19" s="65"/>
      <c r="AO19" s="65"/>
      <c r="AP19" s="65" t="s">
        <v>165</v>
      </c>
      <c r="AQ19" s="65"/>
      <c r="AR19" s="67" t="s">
        <v>165</v>
      </c>
      <c r="AS19" s="67"/>
      <c r="AT19" s="70"/>
      <c r="AU19" s="70"/>
      <c r="AV19" s="67" t="s">
        <v>165</v>
      </c>
      <c r="AW19" s="70"/>
      <c r="AX19" s="67" t="s">
        <v>165</v>
      </c>
      <c r="AY19" s="70"/>
      <c r="AZ19" s="70"/>
      <c r="BA19" s="70"/>
      <c r="BB19" s="67" t="s">
        <v>165</v>
      </c>
      <c r="BC19" s="67" t="s">
        <v>165</v>
      </c>
      <c r="BD19" s="65" t="s">
        <v>165</v>
      </c>
      <c r="BE19" s="65"/>
      <c r="BF19" s="65"/>
      <c r="BG19" s="65"/>
      <c r="BH19" s="65" t="s">
        <v>165</v>
      </c>
      <c r="BI19" s="65"/>
      <c r="BJ19" s="65" t="s">
        <v>165</v>
      </c>
      <c r="BK19" s="65"/>
      <c r="BL19" s="65"/>
      <c r="BM19" s="65"/>
      <c r="BN19" s="65" t="s">
        <v>165</v>
      </c>
      <c r="BO19" s="65"/>
      <c r="BP19" s="65">
        <v>163.22999999999999</v>
      </c>
      <c r="BQ19" s="65">
        <v>21.439</v>
      </c>
      <c r="BR19" s="65"/>
      <c r="BS19" s="65"/>
      <c r="BT19" s="65">
        <v>139.56800000000001</v>
      </c>
      <c r="BU19" s="65"/>
      <c r="BV19" s="65" t="s">
        <v>165</v>
      </c>
      <c r="BW19" s="65"/>
      <c r="BX19" s="65"/>
      <c r="BY19" s="65"/>
      <c r="BZ19" s="65" t="s">
        <v>165</v>
      </c>
      <c r="CA19" s="65"/>
    </row>
    <row r="20" spans="1:79" ht="47.25" x14ac:dyDescent="0.25">
      <c r="A20" s="23" t="s">
        <v>30</v>
      </c>
      <c r="B20" s="66">
        <v>25</v>
      </c>
      <c r="C20" s="66"/>
      <c r="D20" s="66"/>
      <c r="E20" s="66">
        <v>6</v>
      </c>
      <c r="F20" s="66">
        <v>17</v>
      </c>
      <c r="G20" s="66" t="s">
        <v>165</v>
      </c>
      <c r="H20" s="65">
        <v>11.698</v>
      </c>
      <c r="I20" s="65" t="s">
        <v>165</v>
      </c>
      <c r="J20" s="65"/>
      <c r="K20" s="65" t="s">
        <v>165</v>
      </c>
      <c r="L20" s="65">
        <v>6.9139999999999997</v>
      </c>
      <c r="M20" s="65">
        <v>1.982</v>
      </c>
      <c r="N20" s="65">
        <v>23.757999999999999</v>
      </c>
      <c r="O20" s="65"/>
      <c r="P20" s="65"/>
      <c r="Q20" s="65" t="s">
        <v>165</v>
      </c>
      <c r="R20" s="65">
        <v>18.099</v>
      </c>
      <c r="S20" s="65" t="s">
        <v>165</v>
      </c>
      <c r="T20" s="65">
        <v>19.018999999999998</v>
      </c>
      <c r="U20" s="65"/>
      <c r="V20" s="65"/>
      <c r="W20" s="65" t="s">
        <v>165</v>
      </c>
      <c r="X20" s="65">
        <v>11.409000000000001</v>
      </c>
      <c r="Y20" s="65">
        <v>3.798</v>
      </c>
      <c r="Z20" s="65">
        <v>14.708</v>
      </c>
      <c r="AA20" s="65" t="s">
        <v>165</v>
      </c>
      <c r="AB20" s="65"/>
      <c r="AC20" s="65" t="s">
        <v>165</v>
      </c>
      <c r="AD20" s="65">
        <v>5.734</v>
      </c>
      <c r="AE20" s="65">
        <v>8.3719999999999999</v>
      </c>
      <c r="AF20" s="65">
        <v>13.522</v>
      </c>
      <c r="AG20" s="65"/>
      <c r="AH20" s="65"/>
      <c r="AI20" s="65" t="s">
        <v>165</v>
      </c>
      <c r="AJ20" s="65">
        <v>5.5330000000000004</v>
      </c>
      <c r="AK20" s="65">
        <v>6.7670000000000003</v>
      </c>
      <c r="AL20" s="65">
        <v>108.459</v>
      </c>
      <c r="AM20" s="65"/>
      <c r="AN20" s="65"/>
      <c r="AO20" s="65" t="s">
        <v>165</v>
      </c>
      <c r="AP20" s="65">
        <v>74.828000000000003</v>
      </c>
      <c r="AQ20" s="65">
        <v>32.225999999999999</v>
      </c>
      <c r="AR20" s="67">
        <v>49</v>
      </c>
      <c r="AS20" s="67">
        <v>7</v>
      </c>
      <c r="AT20" s="67"/>
      <c r="AU20" s="67">
        <v>3</v>
      </c>
      <c r="AV20" s="67">
        <v>26</v>
      </c>
      <c r="AW20" s="67">
        <v>13</v>
      </c>
      <c r="AX20" s="67">
        <v>42.042000000000002</v>
      </c>
      <c r="AY20" s="67"/>
      <c r="AZ20" s="70"/>
      <c r="BA20" s="67">
        <v>6.5279999999999996</v>
      </c>
      <c r="BB20" s="67">
        <v>10</v>
      </c>
      <c r="BC20" s="67">
        <v>25</v>
      </c>
      <c r="BD20" s="65">
        <v>661.72799999999995</v>
      </c>
      <c r="BE20" s="65">
        <v>592.221</v>
      </c>
      <c r="BF20" s="65"/>
      <c r="BG20" s="65" t="s">
        <v>165</v>
      </c>
      <c r="BH20" s="65">
        <v>61.741</v>
      </c>
      <c r="BI20" s="65" t="s">
        <v>165</v>
      </c>
      <c r="BJ20" s="65">
        <v>18.937999999999999</v>
      </c>
      <c r="BK20" s="65"/>
      <c r="BL20" s="65"/>
      <c r="BM20" s="65">
        <v>7.8719999999999999</v>
      </c>
      <c r="BN20" s="65" t="s">
        <v>165</v>
      </c>
      <c r="BO20" s="65" t="s">
        <v>165</v>
      </c>
      <c r="BP20" s="65">
        <v>22.338999999999999</v>
      </c>
      <c r="BQ20" s="65"/>
      <c r="BR20" s="65"/>
      <c r="BS20" s="65"/>
      <c r="BT20" s="65">
        <v>15.427</v>
      </c>
      <c r="BU20" s="65" t="s">
        <v>165</v>
      </c>
      <c r="BV20" s="65">
        <v>18.544</v>
      </c>
      <c r="BW20" s="65"/>
      <c r="BX20" s="65"/>
      <c r="BY20" s="65"/>
      <c r="BZ20" s="65">
        <v>15.874000000000001</v>
      </c>
      <c r="CA20" s="65" t="s">
        <v>165</v>
      </c>
    </row>
    <row r="21" spans="1:79" x14ac:dyDescent="0.25">
      <c r="AR21" s="52"/>
      <c r="AS21" s="52"/>
      <c r="AT21" s="52"/>
      <c r="AU21" s="52"/>
      <c r="AV21" s="52"/>
      <c r="AW21" s="52"/>
      <c r="AX21" s="52"/>
      <c r="AY21" s="52"/>
      <c r="AZ21" s="52"/>
      <c r="BA21" s="52"/>
      <c r="BB21" s="52"/>
      <c r="BC21" s="52"/>
      <c r="BD21" s="52"/>
      <c r="BE21" s="52"/>
      <c r="BF21" s="52"/>
      <c r="BG21" s="52"/>
      <c r="BH21" s="52"/>
      <c r="BI21" s="52"/>
      <c r="BJ21" s="52"/>
      <c r="BK21" s="52"/>
      <c r="BL21" s="52"/>
      <c r="BM21" s="52"/>
      <c r="BN21" s="52"/>
      <c r="BO21" s="52"/>
      <c r="BP21" s="52"/>
      <c r="BQ21" s="52"/>
      <c r="BR21" s="52"/>
      <c r="BS21" s="52"/>
      <c r="BT21" s="52"/>
      <c r="BU21" s="52"/>
      <c r="BV21" s="52"/>
      <c r="BW21" s="52"/>
      <c r="BX21" s="52"/>
      <c r="BY21" s="52"/>
      <c r="BZ21" s="52"/>
      <c r="CA21" s="52"/>
    </row>
    <row r="22" spans="1:79" x14ac:dyDescent="0.25">
      <c r="AR22" s="52"/>
      <c r="AS22" s="52"/>
      <c r="AT22" s="52"/>
      <c r="AU22" s="52"/>
      <c r="AV22" s="52"/>
      <c r="AW22" s="52"/>
      <c r="AX22" s="52"/>
      <c r="AY22" s="52"/>
      <c r="AZ22" s="52"/>
      <c r="BA22" s="52"/>
      <c r="BB22" s="52"/>
      <c r="BC22" s="52"/>
      <c r="BD22" s="52"/>
      <c r="BE22" s="52"/>
      <c r="BF22" s="52"/>
      <c r="BG22" s="52"/>
      <c r="BH22" s="52"/>
      <c r="BI22" s="52"/>
      <c r="BJ22" s="52"/>
      <c r="BK22" s="52"/>
      <c r="BL22" s="52"/>
      <c r="BM22" s="52"/>
      <c r="BN22" s="52"/>
      <c r="BO22" s="52"/>
      <c r="BP22" s="52"/>
      <c r="BQ22" s="52"/>
      <c r="BR22" s="52"/>
      <c r="BS22" s="52"/>
      <c r="BT22" s="52"/>
      <c r="BU22" s="52"/>
      <c r="BV22" s="52"/>
      <c r="BW22" s="52"/>
      <c r="BX22" s="52"/>
      <c r="BY22" s="52"/>
      <c r="BZ22" s="52"/>
      <c r="CA22" s="52"/>
    </row>
  </sheetData>
  <mergeCells count="15">
    <mergeCell ref="BV3:CA3"/>
    <mergeCell ref="A2:CA2"/>
    <mergeCell ref="A3:A4"/>
    <mergeCell ref="B3:G3"/>
    <mergeCell ref="H3:M3"/>
    <mergeCell ref="N3:S3"/>
    <mergeCell ref="T3:Y3"/>
    <mergeCell ref="Z3:AE3"/>
    <mergeCell ref="AF3:AK3"/>
    <mergeCell ref="AL3:AQ3"/>
    <mergeCell ref="AR3:AW3"/>
    <mergeCell ref="AX3:BC3"/>
    <mergeCell ref="BD3:BI3"/>
    <mergeCell ref="BJ3:BO3"/>
    <mergeCell ref="BP3:BU3"/>
  </mergeCells>
  <hyperlinks>
    <hyperlink ref="A1" location="Содержание!B5" display="      К содержанию"/>
  </hyperlink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09"/>
  <sheetViews>
    <sheetView zoomScale="90" zoomScaleNormal="90" workbookViewId="0">
      <pane xSplit="1" ySplit="4" topLeftCell="AG5" activePane="bottomRight" state="frozen"/>
      <selection pane="topRight" activeCell="B1" sqref="B1"/>
      <selection pane="bottomLeft" activeCell="A5" sqref="A5"/>
      <selection pane="bottomRight"/>
    </sheetView>
  </sheetViews>
  <sheetFormatPr defaultRowHeight="15.75" x14ac:dyDescent="0.25"/>
  <cols>
    <col min="1" max="1" width="35.7109375" style="2" customWidth="1"/>
    <col min="2" max="2" width="18.5703125" style="2" customWidth="1"/>
    <col min="3" max="3" width="16" style="2" bestFit="1" customWidth="1"/>
    <col min="4" max="4" width="12.7109375" style="2" bestFit="1" customWidth="1"/>
    <col min="5" max="7" width="16" style="2" bestFit="1" customWidth="1"/>
    <col min="8" max="8" width="17.28515625" style="2" bestFit="1" customWidth="1"/>
    <col min="9" max="9" width="16" style="2" bestFit="1" customWidth="1"/>
    <col min="10" max="10" width="12.7109375" style="2" bestFit="1" customWidth="1"/>
    <col min="11" max="13" width="16" style="2" bestFit="1" customWidth="1"/>
    <col min="14" max="14" width="17.28515625" style="2" bestFit="1" customWidth="1"/>
    <col min="15" max="15" width="16" style="2" bestFit="1" customWidth="1"/>
    <col min="16" max="16" width="12.7109375" style="2" bestFit="1" customWidth="1"/>
    <col min="17" max="19" width="16" style="2" bestFit="1" customWidth="1"/>
    <col min="20" max="20" width="17.28515625" style="7" bestFit="1" customWidth="1"/>
    <col min="21" max="21" width="16" style="2" bestFit="1" customWidth="1"/>
    <col min="22" max="22" width="12.7109375" style="2" bestFit="1" customWidth="1"/>
    <col min="23" max="25" width="16" style="2" bestFit="1" customWidth="1"/>
    <col min="26" max="26" width="17.28515625" style="2" bestFit="1" customWidth="1"/>
    <col min="27" max="27" width="16" style="2" bestFit="1" customWidth="1"/>
    <col min="28" max="28" width="12.7109375" style="2" bestFit="1" customWidth="1"/>
    <col min="29" max="31" width="16" style="2" bestFit="1" customWidth="1"/>
    <col min="32" max="32" width="14.42578125" style="2" customWidth="1"/>
    <col min="33" max="33" width="12.42578125" style="2" customWidth="1"/>
    <col min="34" max="35" width="13.42578125" style="2" customWidth="1"/>
    <col min="36" max="36" width="15.7109375" style="2" customWidth="1"/>
    <col min="37" max="37" width="15.28515625" style="2" customWidth="1"/>
    <col min="38" max="38" width="17.140625" style="2" customWidth="1"/>
    <col min="39" max="39" width="12.85546875" style="2" customWidth="1"/>
    <col min="40" max="40" width="12.28515625" style="2" customWidth="1"/>
    <col min="41" max="41" width="13.85546875" style="2" customWidth="1"/>
    <col min="42" max="42" width="16.42578125" style="2" customWidth="1"/>
    <col min="43" max="43" width="13.85546875" style="2" customWidth="1"/>
    <col min="44" max="16384" width="9.140625" style="2"/>
  </cols>
  <sheetData>
    <row r="1" spans="1:43" ht="35.25" customHeight="1" x14ac:dyDescent="0.25">
      <c r="A1" s="6" t="s">
        <v>1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31"/>
      <c r="U1" s="27"/>
      <c r="V1" s="27"/>
      <c r="W1" s="27"/>
      <c r="X1" s="27"/>
      <c r="Y1" s="27"/>
      <c r="Z1" s="27"/>
    </row>
    <row r="2" spans="1:43" ht="22.5" customHeight="1" x14ac:dyDescent="0.25">
      <c r="A2" s="97" t="s">
        <v>38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</row>
    <row r="3" spans="1:43" x14ac:dyDescent="0.25">
      <c r="A3" s="95"/>
      <c r="B3" s="92">
        <v>2017</v>
      </c>
      <c r="C3" s="92"/>
      <c r="D3" s="92"/>
      <c r="E3" s="92"/>
      <c r="F3" s="92"/>
      <c r="G3" s="92"/>
      <c r="H3" s="92">
        <v>2018</v>
      </c>
      <c r="I3" s="92"/>
      <c r="J3" s="92"/>
      <c r="K3" s="92"/>
      <c r="L3" s="92"/>
      <c r="M3" s="92"/>
      <c r="N3" s="92">
        <v>2019</v>
      </c>
      <c r="O3" s="92"/>
      <c r="P3" s="92"/>
      <c r="Q3" s="92"/>
      <c r="R3" s="92"/>
      <c r="S3" s="92"/>
      <c r="T3" s="92">
        <v>2020</v>
      </c>
      <c r="U3" s="92"/>
      <c r="V3" s="92"/>
      <c r="W3" s="92"/>
      <c r="X3" s="92"/>
      <c r="Y3" s="92"/>
      <c r="Z3" s="92">
        <v>2021</v>
      </c>
      <c r="AA3" s="92"/>
      <c r="AB3" s="92"/>
      <c r="AC3" s="92"/>
      <c r="AD3" s="92"/>
      <c r="AE3" s="92"/>
      <c r="AF3" s="92">
        <v>2022</v>
      </c>
      <c r="AG3" s="92"/>
      <c r="AH3" s="92"/>
      <c r="AI3" s="92"/>
      <c r="AJ3" s="92"/>
      <c r="AK3" s="92"/>
      <c r="AL3" s="92">
        <v>2023</v>
      </c>
      <c r="AM3" s="92"/>
      <c r="AN3" s="92"/>
      <c r="AO3" s="92"/>
      <c r="AP3" s="92"/>
      <c r="AQ3" s="92"/>
    </row>
    <row r="4" spans="1:43" ht="47.25" x14ac:dyDescent="0.25">
      <c r="A4" s="95"/>
      <c r="B4" s="21" t="s">
        <v>7</v>
      </c>
      <c r="C4" s="21" t="s">
        <v>14</v>
      </c>
      <c r="D4" s="30" t="s">
        <v>162</v>
      </c>
      <c r="E4" s="21" t="s">
        <v>9</v>
      </c>
      <c r="F4" s="21" t="s">
        <v>10</v>
      </c>
      <c r="G4" s="21" t="s">
        <v>11</v>
      </c>
      <c r="H4" s="21" t="s">
        <v>7</v>
      </c>
      <c r="I4" s="21" t="s">
        <v>14</v>
      </c>
      <c r="J4" s="30" t="s">
        <v>162</v>
      </c>
      <c r="K4" s="21" t="s">
        <v>9</v>
      </c>
      <c r="L4" s="21" t="s">
        <v>10</v>
      </c>
      <c r="M4" s="21" t="s">
        <v>11</v>
      </c>
      <c r="N4" s="21" t="s">
        <v>7</v>
      </c>
      <c r="O4" s="21" t="s">
        <v>14</v>
      </c>
      <c r="P4" s="30" t="s">
        <v>162</v>
      </c>
      <c r="Q4" s="21" t="s">
        <v>9</v>
      </c>
      <c r="R4" s="21" t="s">
        <v>10</v>
      </c>
      <c r="S4" s="21" t="s">
        <v>11</v>
      </c>
      <c r="T4" s="35" t="s">
        <v>7</v>
      </c>
      <c r="U4" s="21" t="s">
        <v>14</v>
      </c>
      <c r="V4" s="30" t="s">
        <v>162</v>
      </c>
      <c r="W4" s="21" t="s">
        <v>9</v>
      </c>
      <c r="X4" s="21" t="s">
        <v>10</v>
      </c>
      <c r="Y4" s="21" t="s">
        <v>11</v>
      </c>
      <c r="Z4" s="33" t="s">
        <v>7</v>
      </c>
      <c r="AA4" s="33" t="s">
        <v>14</v>
      </c>
      <c r="AB4" s="33" t="s">
        <v>162</v>
      </c>
      <c r="AC4" s="33" t="s">
        <v>9</v>
      </c>
      <c r="AD4" s="33" t="s">
        <v>10</v>
      </c>
      <c r="AE4" s="33" t="s">
        <v>11</v>
      </c>
      <c r="AF4" s="73" t="s">
        <v>7</v>
      </c>
      <c r="AG4" s="73" t="s">
        <v>14</v>
      </c>
      <c r="AH4" s="73" t="s">
        <v>162</v>
      </c>
      <c r="AI4" s="73" t="s">
        <v>9</v>
      </c>
      <c r="AJ4" s="73" t="s">
        <v>10</v>
      </c>
      <c r="AK4" s="73" t="s">
        <v>11</v>
      </c>
      <c r="AL4" s="88" t="s">
        <v>7</v>
      </c>
      <c r="AM4" s="88" t="s">
        <v>14</v>
      </c>
      <c r="AN4" s="88" t="s">
        <v>162</v>
      </c>
      <c r="AO4" s="88" t="s">
        <v>9</v>
      </c>
      <c r="AP4" s="88" t="s">
        <v>10</v>
      </c>
      <c r="AQ4" s="88" t="s">
        <v>11</v>
      </c>
    </row>
    <row r="5" spans="1:43" s="9" customFormat="1" ht="31.5" x14ac:dyDescent="0.25">
      <c r="A5" s="25" t="s">
        <v>13</v>
      </c>
      <c r="B5" s="75">
        <v>59067744</v>
      </c>
      <c r="C5" s="75">
        <v>26218554</v>
      </c>
      <c r="D5" s="75">
        <v>107754</v>
      </c>
      <c r="E5" s="75">
        <v>6351745</v>
      </c>
      <c r="F5" s="75">
        <v>21999366</v>
      </c>
      <c r="G5" s="75">
        <v>1820468</v>
      </c>
      <c r="H5" s="75">
        <v>36298506</v>
      </c>
      <c r="I5" s="75">
        <v>6958242</v>
      </c>
      <c r="J5" s="75">
        <v>47652</v>
      </c>
      <c r="K5" s="75">
        <v>6080448</v>
      </c>
      <c r="L5" s="75">
        <v>19485363</v>
      </c>
      <c r="M5" s="75">
        <v>1766872</v>
      </c>
      <c r="N5" s="75">
        <v>47532722</v>
      </c>
      <c r="O5" s="75">
        <v>10634165</v>
      </c>
      <c r="P5" s="75">
        <v>429029</v>
      </c>
      <c r="Q5" s="75">
        <v>7766184</v>
      </c>
      <c r="R5" s="75">
        <v>23706018</v>
      </c>
      <c r="S5" s="75">
        <v>2268644</v>
      </c>
      <c r="T5" s="75">
        <v>48748924</v>
      </c>
      <c r="U5" s="75">
        <v>14095953</v>
      </c>
      <c r="V5" s="75">
        <v>229907</v>
      </c>
      <c r="W5" s="75">
        <v>6951660</v>
      </c>
      <c r="X5" s="75">
        <v>22363000</v>
      </c>
      <c r="Y5" s="75">
        <v>2243246</v>
      </c>
      <c r="Z5" s="75">
        <v>94882507</v>
      </c>
      <c r="AA5" s="75">
        <v>21636880</v>
      </c>
      <c r="AB5" s="75">
        <v>45987</v>
      </c>
      <c r="AC5" s="75">
        <v>13697255</v>
      </c>
      <c r="AD5" s="75">
        <v>52843033</v>
      </c>
      <c r="AE5" s="75">
        <v>2780471</v>
      </c>
      <c r="AF5" s="76">
        <v>104726406</v>
      </c>
      <c r="AG5" s="76">
        <v>32398092</v>
      </c>
      <c r="AH5" s="76">
        <v>246393</v>
      </c>
      <c r="AI5" s="76">
        <v>12704224</v>
      </c>
      <c r="AJ5" s="76">
        <v>51084846</v>
      </c>
      <c r="AK5" s="76">
        <v>4202412</v>
      </c>
      <c r="AL5" s="76">
        <v>82178041</v>
      </c>
      <c r="AM5" s="76">
        <v>16895379</v>
      </c>
      <c r="AN5" s="76">
        <v>223142</v>
      </c>
      <c r="AO5" s="76">
        <v>17480095</v>
      </c>
      <c r="AP5" s="76">
        <v>37938497</v>
      </c>
      <c r="AQ5" s="76">
        <v>5665737</v>
      </c>
    </row>
    <row r="6" spans="1:43" customFormat="1" ht="63" x14ac:dyDescent="0.25">
      <c r="A6" s="28" t="s">
        <v>60</v>
      </c>
      <c r="B6" s="77">
        <v>33177311.999999996</v>
      </c>
      <c r="C6" s="77">
        <v>14809093</v>
      </c>
      <c r="D6" s="77">
        <v>89182</v>
      </c>
      <c r="E6" s="77">
        <v>2861516</v>
      </c>
      <c r="F6" s="77">
        <v>12467382</v>
      </c>
      <c r="G6" s="77">
        <v>811237</v>
      </c>
      <c r="H6" s="77">
        <v>12536777</v>
      </c>
      <c r="I6" s="77">
        <v>2768874</v>
      </c>
      <c r="J6" s="77">
        <v>3399</v>
      </c>
      <c r="K6" s="77">
        <v>1247532</v>
      </c>
      <c r="L6" s="77">
        <v>5995416</v>
      </c>
      <c r="M6" s="77">
        <v>716766</v>
      </c>
      <c r="N6" s="77">
        <v>24472946</v>
      </c>
      <c r="O6" s="77">
        <v>7907314</v>
      </c>
      <c r="P6" s="77">
        <v>429029</v>
      </c>
      <c r="Q6" s="77">
        <v>4351523</v>
      </c>
      <c r="R6" s="77">
        <v>8742338</v>
      </c>
      <c r="S6" s="77">
        <v>1061874</v>
      </c>
      <c r="T6" s="77">
        <v>24451499</v>
      </c>
      <c r="U6" s="77">
        <v>9917199</v>
      </c>
      <c r="V6" s="77" t="s">
        <v>165</v>
      </c>
      <c r="W6" s="77">
        <v>2870696</v>
      </c>
      <c r="X6" s="77">
        <v>7995000</v>
      </c>
      <c r="Y6" s="77">
        <v>986346</v>
      </c>
      <c r="Z6" s="77">
        <v>61128071</v>
      </c>
      <c r="AA6" s="77">
        <v>18258293</v>
      </c>
      <c r="AB6" s="77" t="s">
        <v>165</v>
      </c>
      <c r="AC6" s="77">
        <v>8347904</v>
      </c>
      <c r="AD6" s="77">
        <v>29866600</v>
      </c>
      <c r="AE6" s="77">
        <v>1109232</v>
      </c>
      <c r="AF6" s="78">
        <v>52191298</v>
      </c>
      <c r="AG6" s="78">
        <v>20805631</v>
      </c>
      <c r="AH6" s="78">
        <v>102907</v>
      </c>
      <c r="AI6" s="78">
        <v>4156566</v>
      </c>
      <c r="AJ6" s="78">
        <v>22579302</v>
      </c>
      <c r="AK6" s="78">
        <v>927582</v>
      </c>
      <c r="AL6" s="78">
        <v>22187356</v>
      </c>
      <c r="AM6" s="78">
        <v>4354201</v>
      </c>
      <c r="AN6" s="78">
        <v>162387</v>
      </c>
      <c r="AO6" s="78">
        <v>3260563</v>
      </c>
      <c r="AP6" s="78">
        <v>9375424</v>
      </c>
      <c r="AQ6" s="78">
        <v>1481868</v>
      </c>
    </row>
    <row r="7" spans="1:43" customFormat="1" ht="63" x14ac:dyDescent="0.25">
      <c r="A7" s="28" t="s">
        <v>61</v>
      </c>
      <c r="B7" s="77">
        <v>33174415</v>
      </c>
      <c r="C7" s="77">
        <v>14809093</v>
      </c>
      <c r="D7" s="77">
        <v>89182</v>
      </c>
      <c r="E7" s="77">
        <v>2861516</v>
      </c>
      <c r="F7" s="77">
        <v>12465531</v>
      </c>
      <c r="G7" s="77">
        <v>810231</v>
      </c>
      <c r="H7" s="77">
        <v>12535020</v>
      </c>
      <c r="I7" s="77">
        <v>2768874</v>
      </c>
      <c r="J7" s="77">
        <v>3399</v>
      </c>
      <c r="K7" s="77">
        <v>1247532</v>
      </c>
      <c r="L7" s="77">
        <v>5993659.0000000009</v>
      </c>
      <c r="M7" s="77">
        <v>716766</v>
      </c>
      <c r="N7" s="77">
        <v>24472195</v>
      </c>
      <c r="O7" s="77">
        <v>7907314</v>
      </c>
      <c r="P7" s="77">
        <v>429029</v>
      </c>
      <c r="Q7" s="77">
        <v>4351523</v>
      </c>
      <c r="R7" s="77">
        <v>8742101.9999999981</v>
      </c>
      <c r="S7" s="77">
        <v>1061359</v>
      </c>
      <c r="T7" s="77">
        <v>24451349</v>
      </c>
      <c r="U7" s="77">
        <v>9917199</v>
      </c>
      <c r="V7" s="77" t="s">
        <v>165</v>
      </c>
      <c r="W7" s="77">
        <v>2870696</v>
      </c>
      <c r="X7" s="77">
        <v>7995000</v>
      </c>
      <c r="Y7" s="77">
        <v>986346</v>
      </c>
      <c r="Z7" s="77">
        <v>61124996</v>
      </c>
      <c r="AA7" s="77">
        <v>18258293</v>
      </c>
      <c r="AB7" s="77">
        <v>45956</v>
      </c>
      <c r="AC7" s="77" t="s">
        <v>165</v>
      </c>
      <c r="AD7" s="77">
        <v>29865212</v>
      </c>
      <c r="AE7" s="77">
        <v>1109232</v>
      </c>
      <c r="AF7" s="78">
        <v>52182518</v>
      </c>
      <c r="AG7" s="78">
        <v>20805631</v>
      </c>
      <c r="AH7" s="78">
        <v>102907</v>
      </c>
      <c r="AI7" s="78">
        <v>4156566</v>
      </c>
      <c r="AJ7" s="78">
        <v>22577511</v>
      </c>
      <c r="AK7" s="78" t="s">
        <v>166</v>
      </c>
      <c r="AL7" s="78" t="s">
        <v>166</v>
      </c>
      <c r="AM7" s="78">
        <v>4354201</v>
      </c>
      <c r="AN7" s="78">
        <v>162387</v>
      </c>
      <c r="AO7" s="78">
        <v>3260563</v>
      </c>
      <c r="AP7" s="78" t="s">
        <v>166</v>
      </c>
      <c r="AQ7" s="78">
        <v>1481868</v>
      </c>
    </row>
    <row r="8" spans="1:43" customFormat="1" x14ac:dyDescent="0.25">
      <c r="A8" s="28" t="s">
        <v>62</v>
      </c>
      <c r="B8" s="77" t="s">
        <v>165</v>
      </c>
      <c r="C8" s="77"/>
      <c r="D8" s="77"/>
      <c r="E8" s="77"/>
      <c r="F8" s="77" t="s">
        <v>165</v>
      </c>
      <c r="G8" s="77" t="s">
        <v>165</v>
      </c>
      <c r="H8" s="77" t="s">
        <v>165</v>
      </c>
      <c r="I8" s="77"/>
      <c r="J8" s="77"/>
      <c r="K8" s="77"/>
      <c r="L8" s="77" t="s">
        <v>165</v>
      </c>
      <c r="M8" s="77"/>
      <c r="N8" s="77" t="s">
        <v>165</v>
      </c>
      <c r="O8" s="77"/>
      <c r="P8" s="77"/>
      <c r="Q8" s="77"/>
      <c r="R8" s="77"/>
      <c r="S8" s="77" t="s">
        <v>165</v>
      </c>
      <c r="T8" s="77"/>
      <c r="U8" s="77"/>
      <c r="V8" s="77"/>
      <c r="W8" s="77"/>
      <c r="X8" s="77"/>
      <c r="Y8" s="77"/>
      <c r="Z8" s="77" t="s">
        <v>165</v>
      </c>
      <c r="AA8" s="77"/>
      <c r="AB8" s="77"/>
      <c r="AC8" s="77"/>
      <c r="AD8" s="77" t="s">
        <v>165</v>
      </c>
      <c r="AE8" s="77"/>
      <c r="AF8" s="78" t="s">
        <v>166</v>
      </c>
      <c r="AG8" s="78"/>
      <c r="AH8" s="78"/>
      <c r="AI8" s="78"/>
      <c r="AJ8" s="78" t="s">
        <v>166</v>
      </c>
      <c r="AK8" s="78" t="s">
        <v>166</v>
      </c>
      <c r="AL8" s="78" t="s">
        <v>166</v>
      </c>
      <c r="AM8" s="78"/>
      <c r="AN8" s="78"/>
      <c r="AO8" s="78"/>
      <c r="AP8" s="78" t="s">
        <v>166</v>
      </c>
      <c r="AQ8" s="78"/>
    </row>
    <row r="9" spans="1:43" customFormat="1" x14ac:dyDescent="0.25">
      <c r="A9" s="28" t="s">
        <v>63</v>
      </c>
      <c r="B9" s="77"/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  <c r="O9" s="77"/>
      <c r="P9" s="77"/>
      <c r="Q9" s="77"/>
      <c r="R9" s="77"/>
      <c r="S9" s="77"/>
      <c r="T9" s="77"/>
      <c r="U9" s="77"/>
      <c r="V9" s="77"/>
      <c r="W9" s="77"/>
      <c r="X9" s="77"/>
      <c r="Y9" s="77"/>
      <c r="Z9" s="77" t="s">
        <v>165</v>
      </c>
      <c r="AA9" s="77"/>
      <c r="AB9" s="77"/>
      <c r="AC9" s="77" t="s">
        <v>165</v>
      </c>
      <c r="AD9" s="77" t="s">
        <v>165</v>
      </c>
      <c r="AE9" s="77"/>
      <c r="AF9" s="78" t="s">
        <v>166</v>
      </c>
      <c r="AG9" s="78"/>
      <c r="AH9" s="78"/>
      <c r="AI9" s="78"/>
      <c r="AJ9" s="78" t="s">
        <v>166</v>
      </c>
      <c r="AK9" s="78"/>
      <c r="AL9" s="78"/>
      <c r="AM9" s="78"/>
      <c r="AN9" s="78"/>
      <c r="AO9" s="78"/>
      <c r="AP9" s="78"/>
      <c r="AQ9" s="78"/>
    </row>
    <row r="10" spans="1:43" customFormat="1" ht="31.5" x14ac:dyDescent="0.25">
      <c r="A10" s="28" t="s">
        <v>64</v>
      </c>
      <c r="B10" s="77" t="s">
        <v>165</v>
      </c>
      <c r="C10" s="77" t="s">
        <v>165</v>
      </c>
      <c r="D10" s="77"/>
      <c r="E10" s="77" t="s">
        <v>165</v>
      </c>
      <c r="F10" s="77" t="s">
        <v>165</v>
      </c>
      <c r="G10" s="77" t="s">
        <v>165</v>
      </c>
      <c r="H10" s="77" t="s">
        <v>165</v>
      </c>
      <c r="I10" s="77" t="s">
        <v>165</v>
      </c>
      <c r="J10" s="77"/>
      <c r="K10" s="77" t="s">
        <v>165</v>
      </c>
      <c r="L10" s="77" t="s">
        <v>165</v>
      </c>
      <c r="M10" s="77" t="s">
        <v>165</v>
      </c>
      <c r="N10" s="77" t="s">
        <v>165</v>
      </c>
      <c r="O10" s="77" t="s">
        <v>165</v>
      </c>
      <c r="P10" s="77"/>
      <c r="Q10" s="77" t="s">
        <v>165</v>
      </c>
      <c r="R10" s="77" t="s">
        <v>165</v>
      </c>
      <c r="S10" s="77" t="s">
        <v>165</v>
      </c>
      <c r="T10" s="77" t="s">
        <v>165</v>
      </c>
      <c r="U10" s="77" t="s">
        <v>165</v>
      </c>
      <c r="V10" s="77"/>
      <c r="W10" s="77" t="s">
        <v>165</v>
      </c>
      <c r="X10" s="77" t="s">
        <v>165</v>
      </c>
      <c r="Y10" s="77" t="s">
        <v>165</v>
      </c>
      <c r="Z10" s="77"/>
      <c r="AA10" s="77"/>
      <c r="AB10" s="77"/>
      <c r="AC10" s="77"/>
      <c r="AD10" s="77"/>
      <c r="AE10" s="77"/>
      <c r="AF10" s="78" t="s">
        <v>166</v>
      </c>
      <c r="AG10" s="78" t="s">
        <v>166</v>
      </c>
      <c r="AH10" s="78"/>
      <c r="AI10" s="78" t="s">
        <v>166</v>
      </c>
      <c r="AJ10" s="78" t="s">
        <v>166</v>
      </c>
      <c r="AK10" s="78" t="s">
        <v>166</v>
      </c>
      <c r="AL10" s="78" t="s">
        <v>166</v>
      </c>
      <c r="AM10" s="78" t="s">
        <v>166</v>
      </c>
      <c r="AN10" s="78"/>
      <c r="AO10" s="78" t="s">
        <v>166</v>
      </c>
      <c r="AP10" s="78" t="s">
        <v>166</v>
      </c>
      <c r="AQ10" s="78" t="s">
        <v>166</v>
      </c>
    </row>
    <row r="11" spans="1:43" customFormat="1" x14ac:dyDescent="0.25">
      <c r="A11" s="28" t="s">
        <v>65</v>
      </c>
      <c r="B11" s="77"/>
      <c r="C11" s="77"/>
      <c r="D11" s="77"/>
      <c r="E11" s="77"/>
      <c r="F11" s="77"/>
      <c r="G11" s="77"/>
      <c r="H11" s="77"/>
      <c r="I11" s="77"/>
      <c r="J11" s="77"/>
      <c r="K11" s="77"/>
      <c r="L11" s="77"/>
      <c r="M11" s="77"/>
      <c r="N11" s="77"/>
      <c r="O11" s="77"/>
      <c r="P11" s="77"/>
      <c r="Q11" s="77"/>
      <c r="R11" s="77"/>
      <c r="S11" s="77"/>
      <c r="T11" s="77"/>
      <c r="U11" s="77"/>
      <c r="V11" s="77"/>
      <c r="W11" s="77"/>
      <c r="X11" s="77"/>
      <c r="Y11" s="77"/>
      <c r="Z11" s="77" t="s">
        <v>165</v>
      </c>
      <c r="AA11" s="77" t="s">
        <v>165</v>
      </c>
      <c r="AB11" s="77"/>
      <c r="AC11" s="77" t="s">
        <v>165</v>
      </c>
      <c r="AD11" s="77" t="s">
        <v>165</v>
      </c>
      <c r="AE11" s="77" t="s">
        <v>165</v>
      </c>
      <c r="AF11" s="78"/>
      <c r="AG11" s="78"/>
      <c r="AH11" s="78"/>
      <c r="AI11" s="78"/>
      <c r="AJ11" s="78"/>
      <c r="AK11" s="78"/>
      <c r="AL11" s="78"/>
      <c r="AM11" s="78"/>
      <c r="AN11" s="78"/>
      <c r="AO11" s="78"/>
      <c r="AP11" s="78"/>
      <c r="AQ11" s="78"/>
    </row>
    <row r="12" spans="1:43" customFormat="1" ht="31.5" x14ac:dyDescent="0.25">
      <c r="A12" s="28" t="s">
        <v>66</v>
      </c>
      <c r="B12" s="77"/>
      <c r="C12" s="77"/>
      <c r="D12" s="77"/>
      <c r="E12" s="77"/>
      <c r="F12" s="77"/>
      <c r="G12" s="77"/>
      <c r="H12" s="77"/>
      <c r="I12" s="77"/>
      <c r="J12" s="77"/>
      <c r="K12" s="77"/>
      <c r="L12" s="77"/>
      <c r="M12" s="77"/>
      <c r="N12" s="77"/>
      <c r="O12" s="77"/>
      <c r="P12" s="77"/>
      <c r="Q12" s="77"/>
      <c r="R12" s="77"/>
      <c r="S12" s="77"/>
      <c r="T12" s="77"/>
      <c r="U12" s="77"/>
      <c r="V12" s="77"/>
      <c r="W12" s="77"/>
      <c r="X12" s="77"/>
      <c r="Y12" s="77"/>
      <c r="Z12" s="77"/>
      <c r="AA12" s="77"/>
      <c r="AB12" s="77"/>
      <c r="AC12" s="77"/>
      <c r="AD12" s="77"/>
      <c r="AE12" s="77"/>
      <c r="AF12" s="78"/>
      <c r="AG12" s="78"/>
      <c r="AH12" s="78"/>
      <c r="AI12" s="78"/>
      <c r="AJ12" s="78"/>
      <c r="AK12" s="78"/>
      <c r="AL12" s="78"/>
      <c r="AM12" s="78"/>
      <c r="AN12" s="78"/>
      <c r="AO12" s="78"/>
      <c r="AP12" s="78"/>
      <c r="AQ12" s="78"/>
    </row>
    <row r="13" spans="1:43" customFormat="1" x14ac:dyDescent="0.25">
      <c r="A13" s="28" t="s">
        <v>67</v>
      </c>
      <c r="B13" s="77" t="s">
        <v>165</v>
      </c>
      <c r="C13" s="77" t="s">
        <v>165</v>
      </c>
      <c r="D13" s="77"/>
      <c r="E13" s="77" t="s">
        <v>165</v>
      </c>
      <c r="F13" s="77" t="s">
        <v>165</v>
      </c>
      <c r="G13" s="77" t="s">
        <v>165</v>
      </c>
      <c r="H13" s="77" t="s">
        <v>165</v>
      </c>
      <c r="I13" s="77" t="s">
        <v>165</v>
      </c>
      <c r="J13" s="77"/>
      <c r="K13" s="77" t="s">
        <v>165</v>
      </c>
      <c r="L13" s="77" t="s">
        <v>165</v>
      </c>
      <c r="M13" s="77" t="s">
        <v>165</v>
      </c>
      <c r="N13" s="77" t="s">
        <v>165</v>
      </c>
      <c r="O13" s="77" t="s">
        <v>165</v>
      </c>
      <c r="P13" s="77"/>
      <c r="Q13" s="77" t="s">
        <v>165</v>
      </c>
      <c r="R13" s="77" t="s">
        <v>165</v>
      </c>
      <c r="S13" s="77" t="s">
        <v>165</v>
      </c>
      <c r="T13" s="77" t="s">
        <v>165</v>
      </c>
      <c r="U13" s="77" t="s">
        <v>165</v>
      </c>
      <c r="V13" s="77"/>
      <c r="W13" s="77" t="s">
        <v>165</v>
      </c>
      <c r="X13" s="77" t="s">
        <v>165</v>
      </c>
      <c r="Y13" s="77" t="s">
        <v>165</v>
      </c>
      <c r="Z13" s="77" t="s">
        <v>165</v>
      </c>
      <c r="AA13" s="77" t="s">
        <v>165</v>
      </c>
      <c r="AB13" s="77"/>
      <c r="AC13" s="77" t="s">
        <v>165</v>
      </c>
      <c r="AD13" s="77" t="s">
        <v>165</v>
      </c>
      <c r="AE13" s="77" t="s">
        <v>165</v>
      </c>
      <c r="AF13" s="78" t="s">
        <v>166</v>
      </c>
      <c r="AG13" s="78" t="s">
        <v>166</v>
      </c>
      <c r="AH13" s="78"/>
      <c r="AI13" s="78" t="s">
        <v>166</v>
      </c>
      <c r="AJ13" s="78" t="s">
        <v>166</v>
      </c>
      <c r="AK13" s="78" t="s">
        <v>166</v>
      </c>
      <c r="AL13" s="78" t="s">
        <v>166</v>
      </c>
      <c r="AM13" s="78" t="s">
        <v>166</v>
      </c>
      <c r="AN13" s="78"/>
      <c r="AO13" s="78" t="s">
        <v>166</v>
      </c>
      <c r="AP13" s="78" t="s">
        <v>166</v>
      </c>
      <c r="AQ13" s="78" t="s">
        <v>166</v>
      </c>
    </row>
    <row r="14" spans="1:43" customFormat="1" ht="31.5" x14ac:dyDescent="0.25">
      <c r="A14" s="28" t="s">
        <v>68</v>
      </c>
      <c r="B14" s="77"/>
      <c r="C14" s="77"/>
      <c r="D14" s="77"/>
      <c r="E14" s="77"/>
      <c r="F14" s="77"/>
      <c r="G14" s="77"/>
      <c r="H14" s="77"/>
      <c r="I14" s="77"/>
      <c r="J14" s="77"/>
      <c r="K14" s="77"/>
      <c r="L14" s="77"/>
      <c r="M14" s="77"/>
      <c r="N14" s="77"/>
      <c r="O14" s="77"/>
      <c r="P14" s="77"/>
      <c r="Q14" s="77"/>
      <c r="R14" s="77"/>
      <c r="S14" s="77"/>
      <c r="T14" s="77"/>
      <c r="U14" s="77"/>
      <c r="V14" s="77"/>
      <c r="W14" s="77"/>
      <c r="X14" s="77"/>
      <c r="Y14" s="77"/>
      <c r="Z14" s="77" t="s">
        <v>165</v>
      </c>
      <c r="AA14" s="77"/>
      <c r="AB14" s="77"/>
      <c r="AC14" s="77"/>
      <c r="AD14" s="77" t="s">
        <v>165</v>
      </c>
      <c r="AE14" s="77" t="s">
        <v>165</v>
      </c>
      <c r="AF14" s="78" t="s">
        <v>166</v>
      </c>
      <c r="AG14" s="78"/>
      <c r="AH14" s="78"/>
      <c r="AI14" s="78"/>
      <c r="AJ14" s="78" t="s">
        <v>166</v>
      </c>
      <c r="AK14" s="78" t="s">
        <v>166</v>
      </c>
      <c r="AL14" s="78" t="s">
        <v>166</v>
      </c>
      <c r="AM14" s="78"/>
      <c r="AN14" s="78"/>
      <c r="AO14" s="78"/>
      <c r="AP14" s="78"/>
      <c r="AQ14" s="78" t="s">
        <v>166</v>
      </c>
    </row>
    <row r="15" spans="1:43" customFormat="1" ht="31.5" x14ac:dyDescent="0.25">
      <c r="A15" s="28" t="s">
        <v>69</v>
      </c>
      <c r="B15" s="77"/>
      <c r="C15" s="77"/>
      <c r="D15" s="77"/>
      <c r="E15" s="77"/>
      <c r="F15" s="77"/>
      <c r="G15" s="77"/>
      <c r="H15" s="77"/>
      <c r="I15" s="77"/>
      <c r="J15" s="77"/>
      <c r="K15" s="77"/>
      <c r="L15" s="77"/>
      <c r="M15" s="77"/>
      <c r="N15" s="77"/>
      <c r="O15" s="77"/>
      <c r="P15" s="77"/>
      <c r="Q15" s="77"/>
      <c r="R15" s="77"/>
      <c r="S15" s="77"/>
      <c r="T15" s="77"/>
      <c r="U15" s="77"/>
      <c r="V15" s="77"/>
      <c r="W15" s="77"/>
      <c r="X15" s="77"/>
      <c r="Y15" s="77"/>
      <c r="Z15" s="77"/>
      <c r="AA15" s="77"/>
      <c r="AB15" s="77"/>
      <c r="AC15" s="77"/>
      <c r="AD15" s="77"/>
      <c r="AE15" s="77"/>
      <c r="AF15" s="78"/>
      <c r="AG15" s="78"/>
      <c r="AH15" s="78"/>
      <c r="AI15" s="78"/>
      <c r="AJ15" s="78"/>
      <c r="AK15" s="78"/>
      <c r="AL15" s="78"/>
      <c r="AM15" s="78"/>
      <c r="AN15" s="78"/>
      <c r="AO15" s="78"/>
      <c r="AP15" s="78"/>
      <c r="AQ15" s="78"/>
    </row>
    <row r="16" spans="1:43" customFormat="1" ht="31.5" x14ac:dyDescent="0.25">
      <c r="A16" s="28" t="s">
        <v>70</v>
      </c>
      <c r="B16" s="77">
        <v>5464441</v>
      </c>
      <c r="C16" s="77">
        <v>498123</v>
      </c>
      <c r="D16" s="77">
        <v>13340</v>
      </c>
      <c r="E16" s="77">
        <v>365243</v>
      </c>
      <c r="F16" s="77">
        <v>4254893</v>
      </c>
      <c r="G16" s="77">
        <v>225296</v>
      </c>
      <c r="H16" s="77">
        <v>6536234</v>
      </c>
      <c r="I16" s="77">
        <v>306137</v>
      </c>
      <c r="J16" s="77"/>
      <c r="K16" s="77">
        <v>496038</v>
      </c>
      <c r="L16" s="77">
        <v>5364675</v>
      </c>
      <c r="M16" s="77">
        <v>278479</v>
      </c>
      <c r="N16" s="77">
        <v>8403176</v>
      </c>
      <c r="O16" s="77">
        <v>1398093</v>
      </c>
      <c r="P16" s="77"/>
      <c r="Q16" s="77">
        <v>321364</v>
      </c>
      <c r="R16" s="77">
        <v>5955734</v>
      </c>
      <c r="S16" s="77">
        <v>212253</v>
      </c>
      <c r="T16" s="77">
        <v>5180286</v>
      </c>
      <c r="U16" s="77">
        <v>727300</v>
      </c>
      <c r="V16" s="77" t="s">
        <v>165</v>
      </c>
      <c r="W16" s="77">
        <v>1113802</v>
      </c>
      <c r="X16" s="77">
        <v>2933000</v>
      </c>
      <c r="Y16" s="77">
        <v>208391</v>
      </c>
      <c r="Z16" s="77">
        <v>12705452</v>
      </c>
      <c r="AA16" s="77">
        <v>1435358</v>
      </c>
      <c r="AB16" s="77" t="s">
        <v>165</v>
      </c>
      <c r="AC16" s="77">
        <v>1392107</v>
      </c>
      <c r="AD16" s="77">
        <v>9284998</v>
      </c>
      <c r="AE16" s="77">
        <v>451388</v>
      </c>
      <c r="AF16" s="78">
        <v>20985400</v>
      </c>
      <c r="AG16" s="78">
        <v>4799598</v>
      </c>
      <c r="AH16" s="78"/>
      <c r="AI16" s="78">
        <v>3631771</v>
      </c>
      <c r="AJ16" s="78">
        <v>11581311</v>
      </c>
      <c r="AK16" s="78">
        <v>546309</v>
      </c>
      <c r="AL16" s="78">
        <v>36657854</v>
      </c>
      <c r="AM16" s="78">
        <v>9958969</v>
      </c>
      <c r="AN16" s="78" t="s">
        <v>165</v>
      </c>
      <c r="AO16" s="78">
        <v>8310773</v>
      </c>
      <c r="AP16" s="78">
        <v>16993749</v>
      </c>
      <c r="AQ16" s="78">
        <v>1072153</v>
      </c>
    </row>
    <row r="17" spans="1:43" customFormat="1" x14ac:dyDescent="0.25">
      <c r="A17" s="28" t="s">
        <v>71</v>
      </c>
      <c r="B17" s="77">
        <v>1814952</v>
      </c>
      <c r="C17" s="77">
        <v>94177</v>
      </c>
      <c r="D17" s="77"/>
      <c r="E17" s="77">
        <v>280724</v>
      </c>
      <c r="F17" s="77">
        <v>1292899</v>
      </c>
      <c r="G17" s="77">
        <v>137819</v>
      </c>
      <c r="H17" s="77">
        <v>4486207</v>
      </c>
      <c r="I17" s="77">
        <v>106964</v>
      </c>
      <c r="J17" s="77"/>
      <c r="K17" s="77">
        <v>364963</v>
      </c>
      <c r="L17" s="77">
        <v>3832474</v>
      </c>
      <c r="M17" s="77">
        <v>181806</v>
      </c>
      <c r="N17" s="77">
        <v>4477893</v>
      </c>
      <c r="O17" s="77">
        <v>828514</v>
      </c>
      <c r="P17" s="77"/>
      <c r="Q17" s="77">
        <v>259745</v>
      </c>
      <c r="R17" s="77">
        <v>3289976</v>
      </c>
      <c r="S17" s="77">
        <v>99658</v>
      </c>
      <c r="T17" s="77">
        <v>6078740</v>
      </c>
      <c r="U17" s="77">
        <v>540560</v>
      </c>
      <c r="V17" s="77" t="s">
        <v>165</v>
      </c>
      <c r="W17" s="77">
        <v>2118486</v>
      </c>
      <c r="X17" s="77">
        <v>3612494</v>
      </c>
      <c r="Y17" s="77">
        <v>192800</v>
      </c>
      <c r="Z17" s="77">
        <v>8654782</v>
      </c>
      <c r="AA17" s="77">
        <v>1130232</v>
      </c>
      <c r="AB17" s="77" t="s">
        <v>165</v>
      </c>
      <c r="AC17" s="77">
        <v>1142141</v>
      </c>
      <c r="AD17" s="77">
        <v>6143005</v>
      </c>
      <c r="AE17" s="77">
        <v>239404</v>
      </c>
      <c r="AF17" s="78">
        <v>17835391</v>
      </c>
      <c r="AG17" s="78">
        <v>4574114</v>
      </c>
      <c r="AH17" s="78"/>
      <c r="AI17" s="78">
        <v>3418574</v>
      </c>
      <c r="AJ17" s="78">
        <v>9472662</v>
      </c>
      <c r="AK17" s="78">
        <v>368516</v>
      </c>
      <c r="AL17" s="78">
        <v>25009764</v>
      </c>
      <c r="AM17" s="78">
        <v>7761560</v>
      </c>
      <c r="AN17" s="78" t="s">
        <v>165</v>
      </c>
      <c r="AO17" s="78">
        <v>6975550</v>
      </c>
      <c r="AP17" s="78">
        <v>9683128</v>
      </c>
      <c r="AQ17" s="78">
        <v>495603</v>
      </c>
    </row>
    <row r="18" spans="1:43" customFormat="1" x14ac:dyDescent="0.25">
      <c r="A18" s="28" t="s">
        <v>72</v>
      </c>
      <c r="B18" s="77" t="s">
        <v>165</v>
      </c>
      <c r="C18" s="77"/>
      <c r="D18" s="77"/>
      <c r="E18" s="77"/>
      <c r="F18" s="77" t="s">
        <v>165</v>
      </c>
      <c r="G18" s="77"/>
      <c r="H18" s="77" t="s">
        <v>165</v>
      </c>
      <c r="I18" s="77" t="s">
        <v>165</v>
      </c>
      <c r="J18" s="77"/>
      <c r="K18" s="77" t="s">
        <v>165</v>
      </c>
      <c r="L18" s="77" t="s">
        <v>165</v>
      </c>
      <c r="M18" s="77" t="s">
        <v>165</v>
      </c>
      <c r="N18" s="77" t="s">
        <v>165</v>
      </c>
      <c r="O18" s="77" t="s">
        <v>165</v>
      </c>
      <c r="P18" s="77"/>
      <c r="Q18" s="77"/>
      <c r="R18" s="77" t="s">
        <v>165</v>
      </c>
      <c r="S18" s="77" t="s">
        <v>165</v>
      </c>
      <c r="T18" s="77" t="s">
        <v>165</v>
      </c>
      <c r="U18" s="77"/>
      <c r="V18" s="77"/>
      <c r="W18" s="77"/>
      <c r="X18" s="77" t="s">
        <v>165</v>
      </c>
      <c r="Y18" s="77" t="s">
        <v>165</v>
      </c>
      <c r="Z18" s="77" t="s">
        <v>165</v>
      </c>
      <c r="AA18" s="77" t="s">
        <v>165</v>
      </c>
      <c r="AB18" s="77"/>
      <c r="AC18" s="77"/>
      <c r="AD18" s="77" t="s">
        <v>165</v>
      </c>
      <c r="AE18" s="77"/>
      <c r="AF18" s="78" t="s">
        <v>166</v>
      </c>
      <c r="AG18" s="78" t="s">
        <v>166</v>
      </c>
      <c r="AH18" s="78"/>
      <c r="AI18" s="78" t="s">
        <v>166</v>
      </c>
      <c r="AJ18" s="78" t="s">
        <v>166</v>
      </c>
      <c r="AK18" s="78" t="s">
        <v>166</v>
      </c>
      <c r="AL18" s="78" t="s">
        <v>166</v>
      </c>
      <c r="AM18" s="78"/>
      <c r="AN18" s="78"/>
      <c r="AO18" s="78"/>
      <c r="AP18" s="78" t="s">
        <v>166</v>
      </c>
      <c r="AQ18" s="78"/>
    </row>
    <row r="19" spans="1:43" customFormat="1" x14ac:dyDescent="0.25">
      <c r="A19" s="28" t="s">
        <v>73</v>
      </c>
      <c r="B19" s="77"/>
      <c r="C19" s="77"/>
      <c r="D19" s="77"/>
      <c r="E19" s="77"/>
      <c r="F19" s="77"/>
      <c r="G19" s="77"/>
      <c r="H19" s="77"/>
      <c r="I19" s="77"/>
      <c r="J19" s="77"/>
      <c r="K19" s="77"/>
      <c r="L19" s="77"/>
      <c r="M19" s="77"/>
      <c r="N19" s="77"/>
      <c r="O19" s="77"/>
      <c r="P19" s="77"/>
      <c r="Q19" s="77"/>
      <c r="R19" s="77"/>
      <c r="S19" s="77"/>
      <c r="T19" s="77"/>
      <c r="U19" s="77"/>
      <c r="V19" s="77"/>
      <c r="W19" s="77"/>
      <c r="X19" s="77"/>
      <c r="Y19" s="77"/>
      <c r="Z19" s="77"/>
      <c r="AA19" s="77"/>
      <c r="AB19" s="77"/>
      <c r="AC19" s="77"/>
      <c r="AD19" s="77"/>
      <c r="AE19" s="77"/>
      <c r="AF19" s="78"/>
      <c r="AG19" s="78"/>
      <c r="AH19" s="78"/>
      <c r="AI19" s="78"/>
      <c r="AJ19" s="78"/>
      <c r="AK19" s="78"/>
      <c r="AL19" s="78"/>
      <c r="AM19" s="78"/>
      <c r="AN19" s="78"/>
      <c r="AO19" s="78"/>
      <c r="AP19" s="78"/>
      <c r="AQ19" s="78"/>
    </row>
    <row r="20" spans="1:43" customFormat="1" ht="31.5" x14ac:dyDescent="0.25">
      <c r="A20" s="28" t="s">
        <v>74</v>
      </c>
      <c r="B20" s="77">
        <v>80392</v>
      </c>
      <c r="C20" s="77" t="s">
        <v>165</v>
      </c>
      <c r="D20" s="77"/>
      <c r="E20" s="77" t="s">
        <v>165</v>
      </c>
      <c r="F20" s="77">
        <v>69860</v>
      </c>
      <c r="G20" s="77" t="s">
        <v>165</v>
      </c>
      <c r="H20" s="77">
        <v>48828</v>
      </c>
      <c r="I20" s="77" t="s">
        <v>165</v>
      </c>
      <c r="J20" s="77"/>
      <c r="K20" s="77"/>
      <c r="L20" s="77">
        <v>46217</v>
      </c>
      <c r="M20" s="77"/>
      <c r="N20" s="77">
        <v>47029</v>
      </c>
      <c r="O20" s="77" t="s">
        <v>165</v>
      </c>
      <c r="P20" s="77"/>
      <c r="Q20" s="77">
        <v>7220</v>
      </c>
      <c r="R20" s="77">
        <v>35700</v>
      </c>
      <c r="S20" s="77" t="s">
        <v>165</v>
      </c>
      <c r="T20" s="77">
        <v>87000</v>
      </c>
      <c r="U20" s="77" t="s">
        <v>165</v>
      </c>
      <c r="V20" s="77"/>
      <c r="W20" s="77" t="s">
        <v>165</v>
      </c>
      <c r="X20" s="77" t="s">
        <v>165</v>
      </c>
      <c r="Y20" s="77"/>
      <c r="Z20" s="77">
        <v>104012</v>
      </c>
      <c r="AA20" s="77" t="s">
        <v>165</v>
      </c>
      <c r="AB20" s="77"/>
      <c r="AC20" s="77" t="s">
        <v>165</v>
      </c>
      <c r="AD20" s="77" t="s">
        <v>165</v>
      </c>
      <c r="AE20" s="77"/>
      <c r="AF20" s="78">
        <v>103598</v>
      </c>
      <c r="AG20" s="78" t="s">
        <v>166</v>
      </c>
      <c r="AH20" s="78"/>
      <c r="AI20" s="78" t="s">
        <v>166</v>
      </c>
      <c r="AJ20" s="78">
        <v>20725</v>
      </c>
      <c r="AK20" s="78" t="s">
        <v>166</v>
      </c>
      <c r="AL20" s="78">
        <v>269101</v>
      </c>
      <c r="AM20" s="78" t="s">
        <v>166</v>
      </c>
      <c r="AN20" s="78"/>
      <c r="AO20" s="78" t="s">
        <v>166</v>
      </c>
      <c r="AP20" s="78">
        <v>156053</v>
      </c>
      <c r="AQ20" s="78" t="s">
        <v>166</v>
      </c>
    </row>
    <row r="21" spans="1:43" customFormat="1" x14ac:dyDescent="0.25">
      <c r="A21" s="28" t="s">
        <v>75</v>
      </c>
      <c r="B21" s="77" t="s">
        <v>165</v>
      </c>
      <c r="C21" s="77"/>
      <c r="D21" s="77"/>
      <c r="E21" s="77"/>
      <c r="F21" s="77" t="s">
        <v>165</v>
      </c>
      <c r="G21" s="77"/>
      <c r="H21" s="77" t="s">
        <v>165</v>
      </c>
      <c r="I21" s="77"/>
      <c r="J21" s="77"/>
      <c r="K21" s="77" t="s">
        <v>165</v>
      </c>
      <c r="L21" s="77" t="s">
        <v>165</v>
      </c>
      <c r="M21" s="77"/>
      <c r="N21" s="77" t="s">
        <v>165</v>
      </c>
      <c r="O21" s="77"/>
      <c r="P21" s="77"/>
      <c r="Q21" s="77" t="s">
        <v>165</v>
      </c>
      <c r="R21" s="77" t="s">
        <v>165</v>
      </c>
      <c r="S21" s="77"/>
      <c r="T21" s="77"/>
      <c r="U21" s="77"/>
      <c r="V21" s="77"/>
      <c r="W21" s="77"/>
      <c r="X21" s="77"/>
      <c r="Y21" s="77"/>
      <c r="Z21" s="77" t="s">
        <v>165</v>
      </c>
      <c r="AA21" s="77"/>
      <c r="AB21" s="77"/>
      <c r="AC21" s="77"/>
      <c r="AD21" s="77"/>
      <c r="AE21" s="77" t="s">
        <v>165</v>
      </c>
      <c r="AF21" s="78" t="s">
        <v>166</v>
      </c>
      <c r="AG21" s="78"/>
      <c r="AH21" s="78"/>
      <c r="AI21" s="78"/>
      <c r="AJ21" s="78" t="s">
        <v>166</v>
      </c>
      <c r="AK21" s="78"/>
      <c r="AL21" s="78" t="s">
        <v>166</v>
      </c>
      <c r="AM21" s="78"/>
      <c r="AN21" s="78"/>
      <c r="AO21" s="78" t="s">
        <v>166</v>
      </c>
      <c r="AP21" s="78" t="s">
        <v>166</v>
      </c>
      <c r="AQ21" s="78"/>
    </row>
    <row r="22" spans="1:43" customFormat="1" ht="31.5" x14ac:dyDescent="0.25">
      <c r="A22" s="28" t="s">
        <v>76</v>
      </c>
      <c r="B22" s="77" t="s">
        <v>165</v>
      </c>
      <c r="C22" s="77"/>
      <c r="D22" s="77"/>
      <c r="E22" s="77"/>
      <c r="F22" s="77" t="s">
        <v>165</v>
      </c>
      <c r="G22" s="77"/>
      <c r="H22" s="77" t="s">
        <v>165</v>
      </c>
      <c r="I22" s="77"/>
      <c r="J22" s="77"/>
      <c r="K22" s="77"/>
      <c r="L22" s="77" t="s">
        <v>165</v>
      </c>
      <c r="M22" s="77"/>
      <c r="N22" s="77" t="s">
        <v>165</v>
      </c>
      <c r="O22" s="77"/>
      <c r="P22" s="77"/>
      <c r="Q22" s="77"/>
      <c r="R22" s="77" t="s">
        <v>165</v>
      </c>
      <c r="S22" s="77"/>
      <c r="T22" s="77" t="s">
        <v>165</v>
      </c>
      <c r="U22" s="77"/>
      <c r="V22" s="77"/>
      <c r="W22" s="77"/>
      <c r="X22" s="77" t="s">
        <v>165</v>
      </c>
      <c r="Y22" s="77"/>
      <c r="Z22" s="77" t="s">
        <v>165</v>
      </c>
      <c r="AA22" s="77"/>
      <c r="AB22" s="77"/>
      <c r="AC22" s="77" t="s">
        <v>165</v>
      </c>
      <c r="AD22" s="77" t="s">
        <v>165</v>
      </c>
      <c r="AE22" s="77"/>
      <c r="AF22" s="78" t="s">
        <v>166</v>
      </c>
      <c r="AG22" s="78"/>
      <c r="AH22" s="78"/>
      <c r="AI22" s="78" t="s">
        <v>166</v>
      </c>
      <c r="AJ22" s="78" t="s">
        <v>166</v>
      </c>
      <c r="AK22" s="78"/>
      <c r="AL22" s="78" t="s">
        <v>166</v>
      </c>
      <c r="AM22" s="78" t="s">
        <v>166</v>
      </c>
      <c r="AN22" s="78"/>
      <c r="AO22" s="78" t="s">
        <v>166</v>
      </c>
      <c r="AP22" s="78" t="s">
        <v>166</v>
      </c>
      <c r="AQ22" s="78" t="s">
        <v>166</v>
      </c>
    </row>
    <row r="23" spans="1:43" customFormat="1" ht="78.75" x14ac:dyDescent="0.25">
      <c r="A23" s="28" t="s">
        <v>77</v>
      </c>
      <c r="B23" s="77"/>
      <c r="C23" s="77"/>
      <c r="D23" s="77"/>
      <c r="E23" s="77"/>
      <c r="F23" s="77"/>
      <c r="G23" s="77"/>
      <c r="H23" s="77"/>
      <c r="I23" s="77"/>
      <c r="J23" s="77"/>
      <c r="K23" s="77"/>
      <c r="L23" s="77"/>
      <c r="M23" s="77"/>
      <c r="N23" s="77"/>
      <c r="O23" s="77"/>
      <c r="P23" s="77"/>
      <c r="Q23" s="77"/>
      <c r="R23" s="77"/>
      <c r="S23" s="77"/>
      <c r="T23" s="77" t="s">
        <v>165</v>
      </c>
      <c r="U23" s="77"/>
      <c r="V23" s="77"/>
      <c r="W23" s="77"/>
      <c r="X23" s="77" t="s">
        <v>165</v>
      </c>
      <c r="Y23" s="77"/>
      <c r="Z23" s="77" t="s">
        <v>165</v>
      </c>
      <c r="AA23" s="77"/>
      <c r="AB23" s="77"/>
      <c r="AC23" s="77"/>
      <c r="AD23" s="77" t="s">
        <v>165</v>
      </c>
      <c r="AE23" s="77"/>
      <c r="AF23" s="78" t="s">
        <v>166</v>
      </c>
      <c r="AG23" s="78"/>
      <c r="AH23" s="78"/>
      <c r="AI23" s="78"/>
      <c r="AJ23" s="78" t="s">
        <v>166</v>
      </c>
      <c r="AK23" s="78"/>
      <c r="AL23" s="78"/>
      <c r="AM23" s="78"/>
      <c r="AN23" s="78"/>
      <c r="AO23" s="78"/>
      <c r="AP23" s="78"/>
      <c r="AQ23" s="78"/>
    </row>
    <row r="24" spans="1:43" customFormat="1" ht="31.5" x14ac:dyDescent="0.25">
      <c r="A24" s="28" t="s">
        <v>78</v>
      </c>
      <c r="B24" s="77">
        <v>238275</v>
      </c>
      <c r="C24" s="77"/>
      <c r="D24" s="77"/>
      <c r="E24" s="77" t="s">
        <v>165</v>
      </c>
      <c r="F24" s="77">
        <v>231814</v>
      </c>
      <c r="G24" s="77" t="s">
        <v>165</v>
      </c>
      <c r="H24" s="77">
        <v>148646</v>
      </c>
      <c r="I24" s="77" t="s">
        <v>165</v>
      </c>
      <c r="J24" s="77"/>
      <c r="K24" s="77" t="s">
        <v>165</v>
      </c>
      <c r="L24" s="77">
        <v>142197</v>
      </c>
      <c r="M24" s="77"/>
      <c r="N24" s="77">
        <v>208848</v>
      </c>
      <c r="O24" s="77" t="s">
        <v>165</v>
      </c>
      <c r="P24" s="77"/>
      <c r="Q24" s="77" t="s">
        <v>165</v>
      </c>
      <c r="R24" s="77">
        <v>205639</v>
      </c>
      <c r="S24" s="77"/>
      <c r="T24" s="77">
        <v>138843</v>
      </c>
      <c r="U24" s="77" t="s">
        <v>165</v>
      </c>
      <c r="V24" s="77"/>
      <c r="W24" s="77" t="s">
        <v>165</v>
      </c>
      <c r="X24" s="77">
        <v>112000</v>
      </c>
      <c r="Y24" s="77"/>
      <c r="Z24" s="77">
        <v>570236</v>
      </c>
      <c r="AA24" s="77" t="s">
        <v>165</v>
      </c>
      <c r="AB24" s="77"/>
      <c r="AC24" s="77" t="s">
        <v>165</v>
      </c>
      <c r="AD24" s="77">
        <v>512727</v>
      </c>
      <c r="AE24" s="77"/>
      <c r="AF24" s="78">
        <v>229304</v>
      </c>
      <c r="AG24" s="78"/>
      <c r="AH24" s="78"/>
      <c r="AI24" s="78" t="s">
        <v>166</v>
      </c>
      <c r="AJ24" s="78">
        <v>224199</v>
      </c>
      <c r="AK24" s="78"/>
      <c r="AL24" s="78">
        <v>1036124</v>
      </c>
      <c r="AM24" s="78" t="s">
        <v>166</v>
      </c>
      <c r="AN24" s="78"/>
      <c r="AO24" s="78" t="s">
        <v>166</v>
      </c>
      <c r="AP24" s="78">
        <v>1028874</v>
      </c>
      <c r="AQ24" s="78"/>
    </row>
    <row r="25" spans="1:43" customFormat="1" ht="47.25" x14ac:dyDescent="0.25">
      <c r="A25" s="28" t="s">
        <v>79</v>
      </c>
      <c r="B25" s="77"/>
      <c r="C25" s="77"/>
      <c r="D25" s="77"/>
      <c r="E25" s="77"/>
      <c r="F25" s="77"/>
      <c r="G25" s="77"/>
      <c r="H25" s="77"/>
      <c r="I25" s="77"/>
      <c r="J25" s="77"/>
      <c r="K25" s="77"/>
      <c r="L25" s="77"/>
      <c r="M25" s="77"/>
      <c r="N25" s="77"/>
      <c r="O25" s="77"/>
      <c r="P25" s="77"/>
      <c r="Q25" s="77"/>
      <c r="R25" s="77"/>
      <c r="S25" s="77"/>
      <c r="T25" s="77"/>
      <c r="U25" s="77"/>
      <c r="V25" s="77"/>
      <c r="W25" s="77"/>
      <c r="X25" s="77"/>
      <c r="Y25" s="77"/>
      <c r="Z25" s="77"/>
      <c r="AA25" s="77"/>
      <c r="AB25" s="77"/>
      <c r="AC25" s="77"/>
      <c r="AD25" s="77"/>
      <c r="AE25" s="77"/>
      <c r="AF25" s="78"/>
      <c r="AG25" s="78"/>
      <c r="AH25" s="78"/>
      <c r="AI25" s="78"/>
      <c r="AJ25" s="78"/>
      <c r="AK25" s="78"/>
      <c r="AL25" s="78"/>
      <c r="AM25" s="78"/>
      <c r="AN25" s="78"/>
      <c r="AO25" s="78"/>
      <c r="AP25" s="78"/>
      <c r="AQ25" s="78"/>
    </row>
    <row r="26" spans="1:43" customFormat="1" ht="31.5" x14ac:dyDescent="0.25">
      <c r="A26" s="28" t="s">
        <v>80</v>
      </c>
      <c r="B26" s="77"/>
      <c r="C26" s="77"/>
      <c r="D26" s="77"/>
      <c r="E26" s="77"/>
      <c r="F26" s="77"/>
      <c r="G26" s="77"/>
      <c r="H26" s="77"/>
      <c r="I26" s="77"/>
      <c r="J26" s="77"/>
      <c r="K26" s="77"/>
      <c r="L26" s="77"/>
      <c r="M26" s="77"/>
      <c r="N26" s="77"/>
      <c r="O26" s="77"/>
      <c r="P26" s="77"/>
      <c r="Q26" s="77"/>
      <c r="R26" s="77"/>
      <c r="S26" s="77"/>
      <c r="T26" s="77"/>
      <c r="U26" s="77"/>
      <c r="V26" s="77"/>
      <c r="W26" s="77"/>
      <c r="X26" s="77"/>
      <c r="Y26" s="77"/>
      <c r="Z26" s="77"/>
      <c r="AA26" s="77"/>
      <c r="AB26" s="77"/>
      <c r="AC26" s="77"/>
      <c r="AD26" s="77"/>
      <c r="AE26" s="77"/>
      <c r="AF26" s="78"/>
      <c r="AG26" s="78"/>
      <c r="AH26" s="78"/>
      <c r="AI26" s="78"/>
      <c r="AJ26" s="78"/>
      <c r="AK26" s="78"/>
      <c r="AL26" s="78"/>
      <c r="AM26" s="78"/>
      <c r="AN26" s="78"/>
      <c r="AO26" s="78"/>
      <c r="AP26" s="78"/>
      <c r="AQ26" s="78"/>
    </row>
    <row r="27" spans="1:43" customFormat="1" ht="31.5" x14ac:dyDescent="0.25">
      <c r="A27" s="28" t="s">
        <v>81</v>
      </c>
      <c r="B27" s="77">
        <v>1221176</v>
      </c>
      <c r="C27" s="77">
        <v>10861</v>
      </c>
      <c r="D27" s="77"/>
      <c r="E27" s="77">
        <v>39600</v>
      </c>
      <c r="F27" s="77">
        <v>1164799</v>
      </c>
      <c r="G27" s="77" t="s">
        <v>165</v>
      </c>
      <c r="H27" s="77">
        <v>62557</v>
      </c>
      <c r="I27" s="77"/>
      <c r="J27" s="77"/>
      <c r="K27" s="77">
        <v>28468</v>
      </c>
      <c r="L27" s="77">
        <v>30270</v>
      </c>
      <c r="M27" s="77" t="s">
        <v>165</v>
      </c>
      <c r="N27" s="77">
        <v>24590</v>
      </c>
      <c r="O27" s="77"/>
      <c r="P27" s="77"/>
      <c r="Q27" s="77" t="s">
        <v>165</v>
      </c>
      <c r="R27" s="77">
        <v>12784.999999999998</v>
      </c>
      <c r="S27" s="77">
        <v>10426</v>
      </c>
      <c r="T27" s="77">
        <v>35000</v>
      </c>
      <c r="U27" s="77"/>
      <c r="V27" s="77"/>
      <c r="W27" s="77" t="s">
        <v>165</v>
      </c>
      <c r="X27" s="77" t="s">
        <v>165</v>
      </c>
      <c r="Y27" s="77" t="s">
        <v>165</v>
      </c>
      <c r="Z27" s="77">
        <v>25057</v>
      </c>
      <c r="AA27" s="77"/>
      <c r="AB27" s="77"/>
      <c r="AC27" s="77" t="s">
        <v>165</v>
      </c>
      <c r="AD27" s="77" t="s">
        <v>165</v>
      </c>
      <c r="AE27" s="77" t="s">
        <v>165</v>
      </c>
      <c r="AF27" s="78" t="s">
        <v>166</v>
      </c>
      <c r="AG27" s="78"/>
      <c r="AH27" s="78"/>
      <c r="AI27" s="78" t="s">
        <v>166</v>
      </c>
      <c r="AJ27" s="78" t="s">
        <v>166</v>
      </c>
      <c r="AK27" s="78" t="s">
        <v>166</v>
      </c>
      <c r="AL27" s="78">
        <v>3748004</v>
      </c>
      <c r="AM27" s="78" t="s">
        <v>166</v>
      </c>
      <c r="AN27" s="78"/>
      <c r="AO27" s="78" t="s">
        <v>166</v>
      </c>
      <c r="AP27" s="78" t="s">
        <v>166</v>
      </c>
      <c r="AQ27" s="78" t="s">
        <v>166</v>
      </c>
    </row>
    <row r="28" spans="1:43" customFormat="1" ht="63" x14ac:dyDescent="0.25">
      <c r="A28" s="28" t="s">
        <v>82</v>
      </c>
      <c r="B28" s="77" t="s">
        <v>165</v>
      </c>
      <c r="C28" s="77" t="s">
        <v>165</v>
      </c>
      <c r="D28" s="77"/>
      <c r="E28" s="77" t="s">
        <v>165</v>
      </c>
      <c r="F28" s="77" t="s">
        <v>165</v>
      </c>
      <c r="G28" s="77" t="s">
        <v>165</v>
      </c>
      <c r="H28" s="77" t="s">
        <v>165</v>
      </c>
      <c r="I28" s="77" t="s">
        <v>165</v>
      </c>
      <c r="J28" s="77"/>
      <c r="K28" s="77" t="s">
        <v>165</v>
      </c>
      <c r="L28" s="77" t="s">
        <v>165</v>
      </c>
      <c r="M28" s="77" t="s">
        <v>165</v>
      </c>
      <c r="N28" s="77" t="s">
        <v>165</v>
      </c>
      <c r="O28" s="77" t="s">
        <v>165</v>
      </c>
      <c r="P28" s="77"/>
      <c r="Q28" s="77"/>
      <c r="R28" s="77" t="s">
        <v>165</v>
      </c>
      <c r="S28" s="77" t="s">
        <v>165</v>
      </c>
      <c r="T28" s="77" t="s">
        <v>165</v>
      </c>
      <c r="U28" s="77" t="s">
        <v>165</v>
      </c>
      <c r="V28" s="77"/>
      <c r="W28" s="77" t="s">
        <v>165</v>
      </c>
      <c r="X28" s="77" t="s">
        <v>165</v>
      </c>
      <c r="Y28" s="77" t="s">
        <v>165</v>
      </c>
      <c r="Z28" s="77" t="s">
        <v>165</v>
      </c>
      <c r="AA28" s="77" t="s">
        <v>165</v>
      </c>
      <c r="AB28" s="77"/>
      <c r="AC28" s="77" t="s">
        <v>165</v>
      </c>
      <c r="AD28" s="77" t="s">
        <v>165</v>
      </c>
      <c r="AE28" s="77" t="s">
        <v>165</v>
      </c>
      <c r="AF28" s="78" t="s">
        <v>166</v>
      </c>
      <c r="AG28" s="78" t="s">
        <v>166</v>
      </c>
      <c r="AH28" s="78"/>
      <c r="AI28" s="78" t="s">
        <v>166</v>
      </c>
      <c r="AJ28" s="78" t="s">
        <v>166</v>
      </c>
      <c r="AK28" s="78" t="s">
        <v>166</v>
      </c>
      <c r="AL28" s="78" t="s">
        <v>166</v>
      </c>
      <c r="AM28" s="78"/>
      <c r="AN28" s="78"/>
      <c r="AO28" s="78" t="s">
        <v>166</v>
      </c>
      <c r="AP28" s="78" t="s">
        <v>166</v>
      </c>
      <c r="AQ28" s="78" t="s">
        <v>166</v>
      </c>
    </row>
    <row r="29" spans="1:43" customFormat="1" ht="31.5" x14ac:dyDescent="0.25">
      <c r="A29" s="28" t="s">
        <v>83</v>
      </c>
      <c r="B29" s="77">
        <v>268034</v>
      </c>
      <c r="C29" s="77">
        <v>32447.000000000004</v>
      </c>
      <c r="D29" s="77"/>
      <c r="E29" s="77">
        <v>4491</v>
      </c>
      <c r="F29" s="77">
        <v>207607</v>
      </c>
      <c r="G29" s="77">
        <v>19916</v>
      </c>
      <c r="H29" s="77">
        <v>694402</v>
      </c>
      <c r="I29" s="77">
        <v>129446</v>
      </c>
      <c r="J29" s="77"/>
      <c r="K29" s="77">
        <v>26386</v>
      </c>
      <c r="L29" s="77">
        <v>518436.00000000006</v>
      </c>
      <c r="M29" s="77">
        <v>19771</v>
      </c>
      <c r="N29" s="77">
        <v>781836</v>
      </c>
      <c r="O29" s="77">
        <v>30990</v>
      </c>
      <c r="P29" s="77"/>
      <c r="Q29" s="77">
        <v>36165</v>
      </c>
      <c r="R29" s="77">
        <v>696594</v>
      </c>
      <c r="S29" s="77">
        <v>10486</v>
      </c>
      <c r="T29" s="77">
        <v>474101</v>
      </c>
      <c r="U29" s="77">
        <v>220850</v>
      </c>
      <c r="V29" s="77"/>
      <c r="W29" s="77">
        <v>4389</v>
      </c>
      <c r="X29" s="77">
        <v>212000</v>
      </c>
      <c r="Y29" s="77">
        <v>34081</v>
      </c>
      <c r="Z29" s="77">
        <v>1356262</v>
      </c>
      <c r="AA29" s="77">
        <v>32106</v>
      </c>
      <c r="AB29" s="77"/>
      <c r="AC29" s="77">
        <v>40033</v>
      </c>
      <c r="AD29" s="77">
        <v>1214373</v>
      </c>
      <c r="AE29" s="77" t="s">
        <v>165</v>
      </c>
      <c r="AF29" s="78">
        <v>623350</v>
      </c>
      <c r="AG29" s="78">
        <v>9428</v>
      </c>
      <c r="AH29" s="78"/>
      <c r="AI29" s="78">
        <v>56353</v>
      </c>
      <c r="AJ29" s="78">
        <v>506129</v>
      </c>
      <c r="AK29" s="78">
        <v>48546</v>
      </c>
      <c r="AL29" s="78">
        <v>1579616</v>
      </c>
      <c r="AM29" s="78">
        <v>554121</v>
      </c>
      <c r="AN29" s="78"/>
      <c r="AO29" s="78" t="s">
        <v>166</v>
      </c>
      <c r="AP29" s="78">
        <v>832966</v>
      </c>
      <c r="AQ29" s="78" t="s">
        <v>166</v>
      </c>
    </row>
    <row r="30" spans="1:43" customFormat="1" ht="47.25" x14ac:dyDescent="0.25">
      <c r="A30" s="28" t="s">
        <v>84</v>
      </c>
      <c r="B30" s="77">
        <v>57865</v>
      </c>
      <c r="C30" s="77">
        <v>18337</v>
      </c>
      <c r="D30" s="77">
        <v>13340</v>
      </c>
      <c r="E30" s="77">
        <v>13981</v>
      </c>
      <c r="F30" s="77">
        <v>25547</v>
      </c>
      <c r="G30" s="77"/>
      <c r="H30" s="77">
        <v>157047</v>
      </c>
      <c r="I30" s="77" t="s">
        <v>165</v>
      </c>
      <c r="J30" s="77"/>
      <c r="K30" s="77"/>
      <c r="L30" s="77">
        <v>155666</v>
      </c>
      <c r="M30" s="77"/>
      <c r="N30" s="77">
        <v>105757</v>
      </c>
      <c r="O30" s="77"/>
      <c r="P30" s="77"/>
      <c r="Q30" s="77" t="s">
        <v>165</v>
      </c>
      <c r="R30" s="77">
        <v>101393</v>
      </c>
      <c r="S30" s="77" t="s">
        <v>165</v>
      </c>
      <c r="T30" s="77">
        <v>31000</v>
      </c>
      <c r="U30" s="77"/>
      <c r="V30" s="77"/>
      <c r="W30" s="77"/>
      <c r="X30" s="77">
        <v>31000</v>
      </c>
      <c r="Y30" s="77"/>
      <c r="Z30" s="77">
        <v>292401</v>
      </c>
      <c r="AA30" s="77" t="s">
        <v>165</v>
      </c>
      <c r="AB30" s="77"/>
      <c r="AC30" s="77" t="s">
        <v>165</v>
      </c>
      <c r="AD30" s="77">
        <v>236792</v>
      </c>
      <c r="AE30" s="77" t="s">
        <v>165</v>
      </c>
      <c r="AF30" s="78">
        <v>93595</v>
      </c>
      <c r="AG30" s="78"/>
      <c r="AH30" s="78"/>
      <c r="AI30" s="78">
        <v>19001</v>
      </c>
      <c r="AJ30" s="78">
        <v>40844</v>
      </c>
      <c r="AK30" s="78" t="s">
        <v>166</v>
      </c>
      <c r="AL30" s="78">
        <v>309067</v>
      </c>
      <c r="AM30" s="78" t="s">
        <v>165</v>
      </c>
      <c r="AN30" s="78"/>
      <c r="AO30" s="78">
        <v>5938</v>
      </c>
      <c r="AP30" s="78">
        <v>102183</v>
      </c>
      <c r="AQ30" s="78">
        <v>186406</v>
      </c>
    </row>
    <row r="31" spans="1:43" customFormat="1" x14ac:dyDescent="0.25">
      <c r="A31" s="28" t="s">
        <v>85</v>
      </c>
      <c r="B31" s="77"/>
      <c r="C31" s="77"/>
      <c r="D31" s="77"/>
      <c r="E31" s="77"/>
      <c r="F31" s="77"/>
      <c r="G31" s="77"/>
      <c r="H31" s="77"/>
      <c r="I31" s="77"/>
      <c r="J31" s="77"/>
      <c r="K31" s="77"/>
      <c r="L31" s="77"/>
      <c r="M31" s="77"/>
      <c r="N31" s="77"/>
      <c r="O31" s="77"/>
      <c r="P31" s="77"/>
      <c r="Q31" s="77"/>
      <c r="R31" s="77"/>
      <c r="S31" s="77"/>
      <c r="T31" s="77"/>
      <c r="U31" s="77"/>
      <c r="V31" s="77"/>
      <c r="W31" s="77"/>
      <c r="X31" s="77"/>
      <c r="Y31" s="77"/>
      <c r="Z31" s="77" t="s">
        <v>165</v>
      </c>
      <c r="AA31" s="77"/>
      <c r="AB31" s="77"/>
      <c r="AC31" s="77"/>
      <c r="AD31" s="77" t="s">
        <v>165</v>
      </c>
      <c r="AE31" s="77" t="s">
        <v>165</v>
      </c>
      <c r="AF31" s="78" t="s">
        <v>166</v>
      </c>
      <c r="AG31" s="78" t="s">
        <v>166</v>
      </c>
      <c r="AH31" s="78"/>
      <c r="AI31" s="78" t="s">
        <v>166</v>
      </c>
      <c r="AJ31" s="78" t="s">
        <v>166</v>
      </c>
      <c r="AK31" s="78"/>
      <c r="AL31" s="78"/>
      <c r="AM31" s="78"/>
      <c r="AN31" s="78"/>
      <c r="AO31" s="78"/>
      <c r="AP31" s="78"/>
      <c r="AQ31" s="78"/>
    </row>
    <row r="32" spans="1:43" customFormat="1" ht="47.25" x14ac:dyDescent="0.25">
      <c r="A32" s="28" t="s">
        <v>86</v>
      </c>
      <c r="B32" s="77" t="s">
        <v>165</v>
      </c>
      <c r="C32" s="77" t="s">
        <v>165</v>
      </c>
      <c r="D32" s="77"/>
      <c r="E32" s="77"/>
      <c r="F32" s="77" t="s">
        <v>165</v>
      </c>
      <c r="G32" s="77"/>
      <c r="H32" s="77" t="s">
        <v>165</v>
      </c>
      <c r="I32" s="77"/>
      <c r="J32" s="77"/>
      <c r="K32" s="77" t="s">
        <v>165</v>
      </c>
      <c r="L32" s="77" t="s">
        <v>165</v>
      </c>
      <c r="M32" s="77"/>
      <c r="N32" s="77" t="s">
        <v>165</v>
      </c>
      <c r="O32" s="77"/>
      <c r="P32" s="77"/>
      <c r="Q32" s="77" t="s">
        <v>165</v>
      </c>
      <c r="R32" s="77" t="s">
        <v>165</v>
      </c>
      <c r="S32" s="77" t="s">
        <v>165</v>
      </c>
      <c r="T32" s="77" t="s">
        <v>165</v>
      </c>
      <c r="U32" s="77"/>
      <c r="V32" s="77"/>
      <c r="W32" s="77" t="s">
        <v>165</v>
      </c>
      <c r="X32" s="77" t="s">
        <v>165</v>
      </c>
      <c r="Y32" s="77" t="s">
        <v>165</v>
      </c>
      <c r="Z32" s="77" t="s">
        <v>165</v>
      </c>
      <c r="AA32" s="77" t="s">
        <v>165</v>
      </c>
      <c r="AB32" s="77"/>
      <c r="AC32" s="77" t="s">
        <v>165</v>
      </c>
      <c r="AD32" s="77" t="s">
        <v>165</v>
      </c>
      <c r="AE32" s="77" t="s">
        <v>165</v>
      </c>
      <c r="AF32" s="78" t="s">
        <v>166</v>
      </c>
      <c r="AG32" s="78" t="s">
        <v>166</v>
      </c>
      <c r="AH32" s="78"/>
      <c r="AI32" s="78" t="s">
        <v>166</v>
      </c>
      <c r="AJ32" s="78" t="s">
        <v>166</v>
      </c>
      <c r="AK32" s="78" t="s">
        <v>166</v>
      </c>
      <c r="AL32" s="78">
        <v>198753</v>
      </c>
      <c r="AM32" s="78" t="s">
        <v>166</v>
      </c>
      <c r="AN32" s="78"/>
      <c r="AO32" s="78" t="s">
        <v>166</v>
      </c>
      <c r="AP32" s="78">
        <v>171013</v>
      </c>
      <c r="AQ32" s="78" t="s">
        <v>166</v>
      </c>
    </row>
    <row r="33" spans="1:43" customFormat="1" ht="47.25" x14ac:dyDescent="0.25">
      <c r="A33" s="28" t="s">
        <v>87</v>
      </c>
      <c r="B33" s="77" t="s">
        <v>165</v>
      </c>
      <c r="C33" s="77" t="s">
        <v>165</v>
      </c>
      <c r="D33" s="77"/>
      <c r="E33" s="77" t="s">
        <v>165</v>
      </c>
      <c r="F33" s="77" t="s">
        <v>165</v>
      </c>
      <c r="G33" s="77" t="s">
        <v>165</v>
      </c>
      <c r="H33" s="77" t="s">
        <v>165</v>
      </c>
      <c r="I33" s="77" t="s">
        <v>165</v>
      </c>
      <c r="J33" s="77"/>
      <c r="K33" s="77" t="s">
        <v>165</v>
      </c>
      <c r="L33" s="77" t="s">
        <v>165</v>
      </c>
      <c r="M33" s="77" t="s">
        <v>165</v>
      </c>
      <c r="N33" s="77" t="s">
        <v>165</v>
      </c>
      <c r="O33" s="77" t="s">
        <v>165</v>
      </c>
      <c r="P33" s="77"/>
      <c r="Q33" s="77" t="s">
        <v>165</v>
      </c>
      <c r="R33" s="77" t="s">
        <v>165</v>
      </c>
      <c r="S33" s="77" t="s">
        <v>165</v>
      </c>
      <c r="T33" s="77" t="s">
        <v>165</v>
      </c>
      <c r="U33" s="77" t="s">
        <v>165</v>
      </c>
      <c r="V33" s="77"/>
      <c r="W33" s="77" t="s">
        <v>165</v>
      </c>
      <c r="X33" s="77" t="s">
        <v>165</v>
      </c>
      <c r="Y33" s="77" t="s">
        <v>165</v>
      </c>
      <c r="Z33" s="77" t="s">
        <v>165</v>
      </c>
      <c r="AA33" s="77"/>
      <c r="AB33" s="77"/>
      <c r="AC33" s="77" t="s">
        <v>165</v>
      </c>
      <c r="AD33" s="77" t="s">
        <v>165</v>
      </c>
      <c r="AE33" s="77" t="s">
        <v>165</v>
      </c>
      <c r="AF33" s="78" t="s">
        <v>166</v>
      </c>
      <c r="AG33" s="78" t="s">
        <v>166</v>
      </c>
      <c r="AH33" s="78"/>
      <c r="AI33" s="78" t="s">
        <v>166</v>
      </c>
      <c r="AJ33" s="78" t="s">
        <v>166</v>
      </c>
      <c r="AK33" s="78" t="s">
        <v>166</v>
      </c>
      <c r="AL33" s="78" t="s">
        <v>166</v>
      </c>
      <c r="AM33" s="78"/>
      <c r="AN33" s="78"/>
      <c r="AO33" s="78" t="s">
        <v>166</v>
      </c>
      <c r="AP33" s="78" t="s">
        <v>166</v>
      </c>
      <c r="AQ33" s="78" t="s">
        <v>166</v>
      </c>
    </row>
    <row r="34" spans="1:43" customFormat="1" ht="31.5" x14ac:dyDescent="0.25">
      <c r="A34" s="28" t="s">
        <v>88</v>
      </c>
      <c r="B34" s="77">
        <v>287781</v>
      </c>
      <c r="C34" s="77">
        <v>18304</v>
      </c>
      <c r="D34" s="77"/>
      <c r="E34" s="77">
        <v>3980</v>
      </c>
      <c r="F34" s="77">
        <v>245354</v>
      </c>
      <c r="G34" s="77">
        <v>19098</v>
      </c>
      <c r="H34" s="77">
        <v>206280</v>
      </c>
      <c r="I34" s="77"/>
      <c r="J34" s="77"/>
      <c r="K34" s="77" t="s">
        <v>165</v>
      </c>
      <c r="L34" s="77">
        <v>182763.99999999997</v>
      </c>
      <c r="M34" s="77">
        <v>21662</v>
      </c>
      <c r="N34" s="77">
        <v>151135</v>
      </c>
      <c r="O34" s="77"/>
      <c r="P34" s="77"/>
      <c r="Q34" s="77" t="s">
        <v>165</v>
      </c>
      <c r="R34" s="77">
        <v>110519</v>
      </c>
      <c r="S34" s="77">
        <v>37674</v>
      </c>
      <c r="T34" s="77">
        <v>227897</v>
      </c>
      <c r="U34" s="77">
        <v>81505</v>
      </c>
      <c r="V34" s="77">
        <v>78052</v>
      </c>
      <c r="W34" s="77"/>
      <c r="X34" s="77">
        <v>117000</v>
      </c>
      <c r="Y34" s="77">
        <v>29263</v>
      </c>
      <c r="Z34" s="77">
        <v>282719</v>
      </c>
      <c r="AA34" s="77" t="s">
        <v>165</v>
      </c>
      <c r="AB34" s="77"/>
      <c r="AC34" s="77">
        <v>51639</v>
      </c>
      <c r="AD34" s="77">
        <v>207552</v>
      </c>
      <c r="AE34" s="77">
        <v>23460</v>
      </c>
      <c r="AF34" s="78" t="s">
        <v>166</v>
      </c>
      <c r="AG34" s="78"/>
      <c r="AH34" s="78"/>
      <c r="AI34" s="78" t="s">
        <v>166</v>
      </c>
      <c r="AJ34" s="78" t="s">
        <v>166</v>
      </c>
      <c r="AK34" s="78" t="s">
        <v>166</v>
      </c>
      <c r="AL34" s="78" t="s">
        <v>166</v>
      </c>
      <c r="AM34" s="78"/>
      <c r="AN34" s="78"/>
      <c r="AO34" s="78" t="s">
        <v>166</v>
      </c>
      <c r="AP34" s="78" t="s">
        <v>166</v>
      </c>
      <c r="AQ34" s="78" t="s">
        <v>166</v>
      </c>
    </row>
    <row r="35" spans="1:43" customFormat="1" ht="47.25" x14ac:dyDescent="0.25">
      <c r="A35" s="28" t="s">
        <v>89</v>
      </c>
      <c r="B35" s="77">
        <v>148296</v>
      </c>
      <c r="C35" s="77">
        <v>43635</v>
      </c>
      <c r="D35" s="77"/>
      <c r="E35" s="77">
        <v>15489</v>
      </c>
      <c r="F35" s="77">
        <v>79970</v>
      </c>
      <c r="G35" s="77">
        <v>9202</v>
      </c>
      <c r="H35" s="77">
        <v>44163</v>
      </c>
      <c r="I35" s="77">
        <v>15714</v>
      </c>
      <c r="J35" s="77"/>
      <c r="K35" s="77"/>
      <c r="L35" s="77">
        <v>18733</v>
      </c>
      <c r="M35" s="77">
        <v>9425</v>
      </c>
      <c r="N35" s="77">
        <v>98623</v>
      </c>
      <c r="O35" s="77" t="s">
        <v>165</v>
      </c>
      <c r="P35" s="77"/>
      <c r="Q35" s="77">
        <v>7902</v>
      </c>
      <c r="R35" s="77">
        <v>89129</v>
      </c>
      <c r="S35" s="77" t="s">
        <v>165</v>
      </c>
      <c r="T35" s="77">
        <v>352691</v>
      </c>
      <c r="U35" s="77">
        <v>110003</v>
      </c>
      <c r="V35" s="77"/>
      <c r="W35" s="77">
        <v>8575</v>
      </c>
      <c r="X35" s="77">
        <v>232000</v>
      </c>
      <c r="Y35" s="77">
        <v>2000</v>
      </c>
      <c r="Z35" s="77">
        <v>76383</v>
      </c>
      <c r="AA35" s="77" t="s">
        <v>165</v>
      </c>
      <c r="AB35" s="77"/>
      <c r="AC35" s="77" t="s">
        <v>165</v>
      </c>
      <c r="AD35" s="77">
        <v>40706</v>
      </c>
      <c r="AE35" s="77" t="s">
        <v>165</v>
      </c>
      <c r="AF35" s="78">
        <v>80831</v>
      </c>
      <c r="AG35" s="78" t="s">
        <v>166</v>
      </c>
      <c r="AH35" s="78"/>
      <c r="AI35" s="78" t="s">
        <v>166</v>
      </c>
      <c r="AJ35" s="78">
        <v>70638</v>
      </c>
      <c r="AK35" s="78" t="s">
        <v>166</v>
      </c>
      <c r="AL35" s="78" t="s">
        <v>166</v>
      </c>
      <c r="AM35" s="78" t="s">
        <v>166</v>
      </c>
      <c r="AN35" s="78"/>
      <c r="AO35" s="78" t="s">
        <v>166</v>
      </c>
      <c r="AP35" s="78" t="s">
        <v>166</v>
      </c>
      <c r="AQ35" s="78" t="s">
        <v>166</v>
      </c>
    </row>
    <row r="36" spans="1:43" customFormat="1" ht="47.25" x14ac:dyDescent="0.25">
      <c r="A36" s="28" t="s">
        <v>90</v>
      </c>
      <c r="B36" s="77" t="s">
        <v>165</v>
      </c>
      <c r="C36" s="77"/>
      <c r="D36" s="77"/>
      <c r="E36" s="77"/>
      <c r="F36" s="77" t="s">
        <v>165</v>
      </c>
      <c r="G36" s="77"/>
      <c r="H36" s="77" t="s">
        <v>165</v>
      </c>
      <c r="I36" s="77"/>
      <c r="J36" s="77"/>
      <c r="K36" s="77"/>
      <c r="L36" s="77" t="s">
        <v>165</v>
      </c>
      <c r="M36" s="77" t="s">
        <v>165</v>
      </c>
      <c r="N36" s="77" t="s">
        <v>165</v>
      </c>
      <c r="O36" s="77"/>
      <c r="P36" s="77"/>
      <c r="Q36" s="77"/>
      <c r="R36" s="77" t="s">
        <v>165</v>
      </c>
      <c r="S36" s="77"/>
      <c r="T36" s="77">
        <v>8000</v>
      </c>
      <c r="U36" s="77"/>
      <c r="V36" s="77"/>
      <c r="W36" s="77"/>
      <c r="X36" s="77">
        <v>6000</v>
      </c>
      <c r="Y36" s="77">
        <v>2000</v>
      </c>
      <c r="Z36" s="77"/>
      <c r="AA36" s="77"/>
      <c r="AB36" s="77"/>
      <c r="AC36" s="77"/>
      <c r="AD36" s="77"/>
      <c r="AE36" s="77"/>
      <c r="AF36" s="78" t="s">
        <v>166</v>
      </c>
      <c r="AG36" s="78"/>
      <c r="AH36" s="78"/>
      <c r="AI36" s="78"/>
      <c r="AJ36" s="78" t="s">
        <v>166</v>
      </c>
      <c r="AK36" s="78"/>
      <c r="AL36" s="78" t="s">
        <v>166</v>
      </c>
      <c r="AM36" s="78"/>
      <c r="AN36" s="78"/>
      <c r="AO36" s="78"/>
      <c r="AP36" s="78" t="s">
        <v>166</v>
      </c>
      <c r="AQ36" s="78"/>
    </row>
    <row r="37" spans="1:43" customFormat="1" ht="47.25" x14ac:dyDescent="0.25">
      <c r="A37" s="28" t="s">
        <v>91</v>
      </c>
      <c r="B37" s="77" t="s">
        <v>165</v>
      </c>
      <c r="C37" s="77"/>
      <c r="D37" s="77"/>
      <c r="E37" s="77"/>
      <c r="F37" s="77" t="s">
        <v>165</v>
      </c>
      <c r="G37" s="77" t="s">
        <v>165</v>
      </c>
      <c r="H37" s="77" t="s">
        <v>165</v>
      </c>
      <c r="I37" s="77"/>
      <c r="J37" s="77"/>
      <c r="K37" s="77"/>
      <c r="L37" s="77" t="s">
        <v>165</v>
      </c>
      <c r="M37" s="77" t="s">
        <v>165</v>
      </c>
      <c r="N37" s="77" t="s">
        <v>165</v>
      </c>
      <c r="O37" s="77" t="s">
        <v>165</v>
      </c>
      <c r="P37" s="77"/>
      <c r="Q37" s="77" t="s">
        <v>165</v>
      </c>
      <c r="R37" s="77" t="s">
        <v>165</v>
      </c>
      <c r="S37" s="77" t="s">
        <v>165</v>
      </c>
      <c r="T37" s="77" t="s">
        <v>165</v>
      </c>
      <c r="U37" s="77"/>
      <c r="V37" s="77"/>
      <c r="W37" s="77"/>
      <c r="X37" s="77" t="s">
        <v>165</v>
      </c>
      <c r="Y37" s="77" t="s">
        <v>165</v>
      </c>
      <c r="Z37" s="77" t="s">
        <v>165</v>
      </c>
      <c r="AA37" s="77" t="s">
        <v>165</v>
      </c>
      <c r="AB37" s="77"/>
      <c r="AC37" s="77" t="s">
        <v>165</v>
      </c>
      <c r="AD37" s="77" t="s">
        <v>165</v>
      </c>
      <c r="AE37" s="77" t="s">
        <v>165</v>
      </c>
      <c r="AF37" s="78">
        <v>58757</v>
      </c>
      <c r="AG37" s="78"/>
      <c r="AH37" s="78"/>
      <c r="AI37" s="78" t="s">
        <v>166</v>
      </c>
      <c r="AJ37" s="78">
        <v>52687</v>
      </c>
      <c r="AK37" s="78" t="s">
        <v>166</v>
      </c>
      <c r="AL37" s="78" t="s">
        <v>166</v>
      </c>
      <c r="AM37" s="78"/>
      <c r="AN37" s="78"/>
      <c r="AO37" s="78" t="s">
        <v>166</v>
      </c>
      <c r="AP37" s="78" t="s">
        <v>166</v>
      </c>
      <c r="AQ37" s="78" t="s">
        <v>166</v>
      </c>
    </row>
    <row r="38" spans="1:43" customFormat="1" x14ac:dyDescent="0.25">
      <c r="A38" s="28" t="s">
        <v>92</v>
      </c>
      <c r="B38" s="77"/>
      <c r="C38" s="77"/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7"/>
      <c r="R38" s="77"/>
      <c r="S38" s="77"/>
      <c r="T38" s="77"/>
      <c r="U38" s="77"/>
      <c r="V38" s="77"/>
      <c r="W38" s="77"/>
      <c r="X38" s="77"/>
      <c r="Y38" s="77"/>
      <c r="Z38" s="77"/>
      <c r="AA38" s="77"/>
      <c r="AB38" s="77"/>
      <c r="AC38" s="77"/>
      <c r="AD38" s="77"/>
      <c r="AE38" s="77"/>
      <c r="AF38" s="78"/>
      <c r="AG38" s="78"/>
      <c r="AH38" s="78"/>
      <c r="AI38" s="78"/>
      <c r="AJ38" s="78"/>
      <c r="AK38" s="78"/>
      <c r="AL38" s="78"/>
      <c r="AM38" s="78"/>
      <c r="AN38" s="78"/>
      <c r="AO38" s="78"/>
      <c r="AP38" s="78"/>
      <c r="AQ38" s="78"/>
    </row>
    <row r="39" spans="1:43" customFormat="1" ht="31.5" x14ac:dyDescent="0.25">
      <c r="A39" s="28" t="s">
        <v>93</v>
      </c>
      <c r="B39" s="77"/>
      <c r="C39" s="77"/>
      <c r="D39" s="77"/>
      <c r="E39" s="77"/>
      <c r="F39" s="77"/>
      <c r="G39" s="77"/>
      <c r="H39" s="77"/>
      <c r="I39" s="77"/>
      <c r="J39" s="77"/>
      <c r="K39" s="77"/>
      <c r="L39" s="77"/>
      <c r="M39" s="77"/>
      <c r="N39" s="77"/>
      <c r="O39" s="77"/>
      <c r="P39" s="77"/>
      <c r="Q39" s="77"/>
      <c r="R39" s="77"/>
      <c r="S39" s="77"/>
      <c r="T39" s="77"/>
      <c r="U39" s="77"/>
      <c r="V39" s="77"/>
      <c r="W39" s="77"/>
      <c r="X39" s="77"/>
      <c r="Y39" s="77"/>
      <c r="Z39" s="77"/>
      <c r="AA39" s="77"/>
      <c r="AB39" s="77"/>
      <c r="AC39" s="77"/>
      <c r="AD39" s="77"/>
      <c r="AE39" s="77"/>
      <c r="AF39" s="78" t="s">
        <v>166</v>
      </c>
      <c r="AG39" s="78" t="s">
        <v>166</v>
      </c>
      <c r="AH39" s="78"/>
      <c r="AI39" s="78" t="s">
        <v>166</v>
      </c>
      <c r="AJ39" s="78" t="s">
        <v>166</v>
      </c>
      <c r="AK39" s="78" t="s">
        <v>166</v>
      </c>
      <c r="AL39" s="78" t="s">
        <v>166</v>
      </c>
      <c r="AM39" s="78" t="s">
        <v>166</v>
      </c>
      <c r="AN39" s="78"/>
      <c r="AO39" s="78"/>
      <c r="AP39" s="78" t="s">
        <v>166</v>
      </c>
      <c r="AQ39" s="78"/>
    </row>
    <row r="40" spans="1:43" customFormat="1" ht="31.5" x14ac:dyDescent="0.25">
      <c r="A40" s="28" t="s">
        <v>94</v>
      </c>
      <c r="B40" s="77" t="s">
        <v>165</v>
      </c>
      <c r="C40" s="77"/>
      <c r="D40" s="77"/>
      <c r="E40" s="77"/>
      <c r="F40" s="77" t="s">
        <v>165</v>
      </c>
      <c r="G40" s="77" t="s">
        <v>165</v>
      </c>
      <c r="H40" s="77" t="s">
        <v>165</v>
      </c>
      <c r="I40" s="77"/>
      <c r="J40" s="77"/>
      <c r="K40" s="77"/>
      <c r="L40" s="77" t="s">
        <v>165</v>
      </c>
      <c r="M40" s="77"/>
      <c r="N40" s="77" t="s">
        <v>165</v>
      </c>
      <c r="O40" s="77"/>
      <c r="P40" s="77"/>
      <c r="Q40" s="77"/>
      <c r="R40" s="77" t="s">
        <v>165</v>
      </c>
      <c r="S40" s="77" t="s">
        <v>165</v>
      </c>
      <c r="T40" s="77" t="s">
        <v>165</v>
      </c>
      <c r="U40" s="77"/>
      <c r="V40" s="77"/>
      <c r="W40" s="77"/>
      <c r="X40" s="77" t="s">
        <v>165</v>
      </c>
      <c r="Y40" s="77"/>
      <c r="Z40" s="77" t="s">
        <v>165</v>
      </c>
      <c r="AA40" s="77"/>
      <c r="AB40" s="77"/>
      <c r="AC40" s="77"/>
      <c r="AD40" s="77" t="s">
        <v>165</v>
      </c>
      <c r="AE40" s="77" t="s">
        <v>165</v>
      </c>
      <c r="AF40" s="78" t="s">
        <v>166</v>
      </c>
      <c r="AG40" s="78"/>
      <c r="AH40" s="78"/>
      <c r="AI40" s="78"/>
      <c r="AJ40" s="78" t="s">
        <v>166</v>
      </c>
      <c r="AK40" s="78" t="s">
        <v>166</v>
      </c>
      <c r="AL40" s="78"/>
      <c r="AM40" s="78"/>
      <c r="AN40" s="78"/>
      <c r="AO40" s="78"/>
      <c r="AP40" s="78"/>
      <c r="AQ40" s="78"/>
    </row>
    <row r="41" spans="1:43" customFormat="1" ht="78.75" x14ac:dyDescent="0.25">
      <c r="A41" s="28" t="s">
        <v>95</v>
      </c>
      <c r="B41" s="77">
        <v>4320524</v>
      </c>
      <c r="C41" s="77">
        <v>636280</v>
      </c>
      <c r="D41" s="77"/>
      <c r="E41" s="77">
        <v>925500</v>
      </c>
      <c r="F41" s="77">
        <v>2387830</v>
      </c>
      <c r="G41" s="77">
        <v>296993</v>
      </c>
      <c r="H41" s="77">
        <v>8536316</v>
      </c>
      <c r="I41" s="77">
        <v>1441889</v>
      </c>
      <c r="J41" s="77"/>
      <c r="K41" s="77">
        <v>2302317</v>
      </c>
      <c r="L41" s="77">
        <v>4550568</v>
      </c>
      <c r="M41" s="77">
        <v>170986</v>
      </c>
      <c r="N41" s="77">
        <v>7982559</v>
      </c>
      <c r="O41" s="77">
        <v>744527</v>
      </c>
      <c r="P41" s="77"/>
      <c r="Q41" s="77">
        <v>1886453</v>
      </c>
      <c r="R41" s="77">
        <v>5061593</v>
      </c>
      <c r="S41" s="77">
        <v>234100</v>
      </c>
      <c r="T41" s="77">
        <v>7193493</v>
      </c>
      <c r="U41" s="77">
        <v>959473</v>
      </c>
      <c r="V41" s="77"/>
      <c r="W41" s="77">
        <v>1297470</v>
      </c>
      <c r="X41" s="77">
        <v>4625000</v>
      </c>
      <c r="Y41" s="77">
        <v>211293</v>
      </c>
      <c r="Z41" s="77">
        <v>12309257</v>
      </c>
      <c r="AA41" s="77">
        <v>1088107</v>
      </c>
      <c r="AB41" s="77"/>
      <c r="AC41" s="77">
        <v>1288973</v>
      </c>
      <c r="AD41" s="77">
        <v>9731381</v>
      </c>
      <c r="AE41" s="77">
        <v>67003</v>
      </c>
      <c r="AF41" s="78">
        <v>9002867</v>
      </c>
      <c r="AG41" s="78">
        <v>852643</v>
      </c>
      <c r="AH41" s="78" t="s">
        <v>166</v>
      </c>
      <c r="AI41" s="78">
        <v>1578837</v>
      </c>
      <c r="AJ41" s="78">
        <v>6343693</v>
      </c>
      <c r="AK41" s="78">
        <v>147930</v>
      </c>
      <c r="AL41" s="78">
        <v>9149487</v>
      </c>
      <c r="AM41" s="78">
        <v>839152</v>
      </c>
      <c r="AN41" s="78"/>
      <c r="AO41" s="78">
        <v>2342757</v>
      </c>
      <c r="AP41" s="78">
        <v>5677666</v>
      </c>
      <c r="AQ41" s="78">
        <v>211331</v>
      </c>
    </row>
    <row r="42" spans="1:43" customFormat="1" ht="47.25" x14ac:dyDescent="0.25">
      <c r="A42" s="28" t="s">
        <v>44</v>
      </c>
      <c r="B42" s="77">
        <v>4320524</v>
      </c>
      <c r="C42" s="77">
        <v>636280</v>
      </c>
      <c r="D42" s="77"/>
      <c r="E42" s="77">
        <v>925500</v>
      </c>
      <c r="F42" s="77">
        <v>2387830</v>
      </c>
      <c r="G42" s="77">
        <v>296993</v>
      </c>
      <c r="H42" s="77">
        <v>8536316</v>
      </c>
      <c r="I42" s="77">
        <v>1441889</v>
      </c>
      <c r="J42" s="77"/>
      <c r="K42" s="77">
        <v>2302317</v>
      </c>
      <c r="L42" s="77">
        <v>4550568</v>
      </c>
      <c r="M42" s="77">
        <v>170986</v>
      </c>
      <c r="N42" s="77">
        <v>7982559</v>
      </c>
      <c r="O42" s="77">
        <v>744527</v>
      </c>
      <c r="P42" s="77"/>
      <c r="Q42" s="77">
        <v>1886453</v>
      </c>
      <c r="R42" s="77">
        <v>5061593</v>
      </c>
      <c r="S42" s="77">
        <v>234100</v>
      </c>
      <c r="T42" s="77">
        <v>7193493</v>
      </c>
      <c r="U42" s="77">
        <v>959473</v>
      </c>
      <c r="V42" s="77"/>
      <c r="W42" s="77">
        <v>1297470</v>
      </c>
      <c r="X42" s="77">
        <v>4625000</v>
      </c>
      <c r="Y42" s="77">
        <v>211293</v>
      </c>
      <c r="Z42" s="77">
        <v>12309257</v>
      </c>
      <c r="AA42" s="77">
        <v>1088107</v>
      </c>
      <c r="AB42" s="77"/>
      <c r="AC42" s="77">
        <v>1288973</v>
      </c>
      <c r="AD42" s="77">
        <v>9731381</v>
      </c>
      <c r="AE42" s="77">
        <v>67003</v>
      </c>
      <c r="AF42" s="78">
        <v>9002867</v>
      </c>
      <c r="AG42" s="78">
        <v>852643</v>
      </c>
      <c r="AH42" s="78" t="s">
        <v>166</v>
      </c>
      <c r="AI42" s="78">
        <v>1578837</v>
      </c>
      <c r="AJ42" s="78">
        <v>6343693</v>
      </c>
      <c r="AK42" s="78">
        <v>147930</v>
      </c>
      <c r="AL42" s="78">
        <v>9149487</v>
      </c>
      <c r="AM42" s="78">
        <v>839152</v>
      </c>
      <c r="AN42" s="78"/>
      <c r="AO42" s="78">
        <v>2342757</v>
      </c>
      <c r="AP42" s="78">
        <v>5677666</v>
      </c>
      <c r="AQ42" s="78">
        <v>211331</v>
      </c>
    </row>
    <row r="43" spans="1:43" customFormat="1" ht="94.5" x14ac:dyDescent="0.25">
      <c r="A43" s="28" t="s">
        <v>96</v>
      </c>
      <c r="B43" s="77">
        <v>78251</v>
      </c>
      <c r="C43" s="77"/>
      <c r="D43" s="77"/>
      <c r="E43" s="77">
        <v>48102</v>
      </c>
      <c r="F43" s="77">
        <v>18931</v>
      </c>
      <c r="G43" s="77">
        <v>11218</v>
      </c>
      <c r="H43" s="77">
        <v>71246</v>
      </c>
      <c r="I43" s="77">
        <v>1930</v>
      </c>
      <c r="J43" s="77"/>
      <c r="K43" s="77">
        <v>29722</v>
      </c>
      <c r="L43" s="77">
        <v>28446</v>
      </c>
      <c r="M43" s="77">
        <v>11148</v>
      </c>
      <c r="N43" s="77">
        <v>55068</v>
      </c>
      <c r="O43" s="77">
        <v>2900</v>
      </c>
      <c r="P43" s="77"/>
      <c r="Q43" s="77">
        <v>23825</v>
      </c>
      <c r="R43" s="77">
        <v>9922</v>
      </c>
      <c r="S43" s="77">
        <v>18421</v>
      </c>
      <c r="T43" s="77">
        <v>45626</v>
      </c>
      <c r="U43" s="77">
        <v>1651</v>
      </c>
      <c r="V43" s="77"/>
      <c r="W43" s="77">
        <v>11000</v>
      </c>
      <c r="X43" s="77">
        <v>24000</v>
      </c>
      <c r="Y43" s="77">
        <v>9000</v>
      </c>
      <c r="Z43" s="77">
        <v>115269</v>
      </c>
      <c r="AA43" s="77">
        <v>3117</v>
      </c>
      <c r="AB43" s="77"/>
      <c r="AC43" s="77">
        <v>11224</v>
      </c>
      <c r="AD43" s="77">
        <v>57921</v>
      </c>
      <c r="AE43" s="77">
        <v>43007</v>
      </c>
      <c r="AF43" s="78">
        <v>231295</v>
      </c>
      <c r="AG43" s="78">
        <v>6617</v>
      </c>
      <c r="AH43" s="78"/>
      <c r="AI43" s="78">
        <v>49776</v>
      </c>
      <c r="AJ43" s="78">
        <v>51178</v>
      </c>
      <c r="AK43" s="78">
        <v>123724</v>
      </c>
      <c r="AL43" s="78">
        <v>446290</v>
      </c>
      <c r="AM43" s="78">
        <v>6733</v>
      </c>
      <c r="AN43" s="78"/>
      <c r="AO43" s="78">
        <v>287681</v>
      </c>
      <c r="AP43" s="78">
        <v>24963</v>
      </c>
      <c r="AQ43" s="78">
        <v>126913</v>
      </c>
    </row>
    <row r="44" spans="1:43" customFormat="1" ht="31.5" x14ac:dyDescent="0.25">
      <c r="A44" s="28" t="s">
        <v>97</v>
      </c>
      <c r="B44" s="77">
        <v>63672</v>
      </c>
      <c r="C44" s="77"/>
      <c r="D44" s="77"/>
      <c r="E44" s="77">
        <v>43694</v>
      </c>
      <c r="F44" s="77">
        <v>11065</v>
      </c>
      <c r="G44" s="77">
        <v>8913</v>
      </c>
      <c r="H44" s="77">
        <v>37526</v>
      </c>
      <c r="I44" s="77"/>
      <c r="J44" s="77"/>
      <c r="K44" s="77">
        <v>20587</v>
      </c>
      <c r="L44" s="77">
        <v>10645</v>
      </c>
      <c r="M44" s="77">
        <v>5884</v>
      </c>
      <c r="N44" s="77">
        <v>13321</v>
      </c>
      <c r="O44" s="77"/>
      <c r="P44" s="77"/>
      <c r="Q44" s="77">
        <v>4994</v>
      </c>
      <c r="R44" s="77">
        <v>4003</v>
      </c>
      <c r="S44" s="77">
        <v>3992</v>
      </c>
      <c r="T44" s="77">
        <v>13853</v>
      </c>
      <c r="U44" s="77">
        <v>1651</v>
      </c>
      <c r="V44" s="77"/>
      <c r="W44" s="77">
        <v>1909</v>
      </c>
      <c r="X44" s="77">
        <v>9000</v>
      </c>
      <c r="Y44" s="77" t="s">
        <v>165</v>
      </c>
      <c r="Z44" s="77">
        <v>38985</v>
      </c>
      <c r="AA44" s="77">
        <v>2484</v>
      </c>
      <c r="AB44" s="77"/>
      <c r="AC44" s="77">
        <v>8348</v>
      </c>
      <c r="AD44" s="77">
        <v>23287</v>
      </c>
      <c r="AE44" s="77">
        <v>4866</v>
      </c>
      <c r="AF44" s="78">
        <v>74439</v>
      </c>
      <c r="AG44" s="78">
        <v>5215</v>
      </c>
      <c r="AH44" s="78"/>
      <c r="AI44" s="78">
        <v>35640</v>
      </c>
      <c r="AJ44" s="78">
        <v>12083</v>
      </c>
      <c r="AK44" s="78">
        <v>21501</v>
      </c>
      <c r="AL44" s="78">
        <v>235725</v>
      </c>
      <c r="AM44" s="78">
        <v>4677</v>
      </c>
      <c r="AN44" s="78"/>
      <c r="AO44" s="78">
        <v>209460</v>
      </c>
      <c r="AP44" s="78">
        <v>13519</v>
      </c>
      <c r="AQ44" s="78">
        <v>8069</v>
      </c>
    </row>
    <row r="45" spans="1:43" customFormat="1" x14ac:dyDescent="0.25">
      <c r="A45" s="28" t="s">
        <v>98</v>
      </c>
      <c r="B45" s="77"/>
      <c r="C45" s="77"/>
      <c r="D45" s="77"/>
      <c r="E45" s="77"/>
      <c r="F45" s="77"/>
      <c r="G45" s="77"/>
      <c r="H45" s="77"/>
      <c r="I45" s="77"/>
      <c r="J45" s="77"/>
      <c r="K45" s="77"/>
      <c r="L45" s="77"/>
      <c r="M45" s="77"/>
      <c r="N45" s="77"/>
      <c r="O45" s="77"/>
      <c r="P45" s="77"/>
      <c r="Q45" s="77"/>
      <c r="R45" s="77"/>
      <c r="S45" s="77"/>
      <c r="T45" s="77"/>
      <c r="U45" s="77"/>
      <c r="V45" s="77"/>
      <c r="W45" s="77"/>
      <c r="X45" s="77"/>
      <c r="Y45" s="77"/>
      <c r="Z45" s="77"/>
      <c r="AA45" s="77"/>
      <c r="AB45" s="77"/>
      <c r="AC45" s="77"/>
      <c r="AD45" s="77"/>
      <c r="AE45" s="77"/>
      <c r="AF45" s="78" t="s">
        <v>165</v>
      </c>
      <c r="AG45" s="78"/>
      <c r="AH45" s="78"/>
      <c r="AI45" s="78"/>
      <c r="AJ45" s="78" t="s">
        <v>165</v>
      </c>
      <c r="AK45" s="78"/>
      <c r="AL45" s="78" t="s">
        <v>166</v>
      </c>
      <c r="AM45" s="78"/>
      <c r="AN45" s="78"/>
      <c r="AO45" s="78"/>
      <c r="AP45" s="78" t="s">
        <v>166</v>
      </c>
      <c r="AQ45" s="78"/>
    </row>
    <row r="46" spans="1:43" customFormat="1" ht="47.25" x14ac:dyDescent="0.25">
      <c r="A46" s="28" t="s">
        <v>99</v>
      </c>
      <c r="B46" s="77">
        <v>7264</v>
      </c>
      <c r="C46" s="77"/>
      <c r="D46" s="77"/>
      <c r="E46" s="77">
        <v>4057.0000000000005</v>
      </c>
      <c r="F46" s="77">
        <v>1907</v>
      </c>
      <c r="G46" s="77" t="s">
        <v>165</v>
      </c>
      <c r="H46" s="77">
        <v>30670</v>
      </c>
      <c r="I46" s="77" t="s">
        <v>165</v>
      </c>
      <c r="J46" s="77"/>
      <c r="K46" s="77">
        <v>9135</v>
      </c>
      <c r="L46" s="77">
        <v>14751.000000000002</v>
      </c>
      <c r="M46" s="77">
        <v>5264</v>
      </c>
      <c r="N46" s="77">
        <v>30645</v>
      </c>
      <c r="O46" s="77" t="s">
        <v>165</v>
      </c>
      <c r="P46" s="77"/>
      <c r="Q46" s="77">
        <v>12962</v>
      </c>
      <c r="R46" s="77">
        <v>5443</v>
      </c>
      <c r="S46" s="77">
        <v>9672</v>
      </c>
      <c r="T46" s="77">
        <v>31773</v>
      </c>
      <c r="U46" s="77"/>
      <c r="V46" s="77"/>
      <c r="W46" s="77">
        <v>8795</v>
      </c>
      <c r="X46" s="77">
        <v>15000</v>
      </c>
      <c r="Y46" s="77">
        <v>8000</v>
      </c>
      <c r="Z46" s="77">
        <v>76284</v>
      </c>
      <c r="AA46" s="77">
        <v>633</v>
      </c>
      <c r="AB46" s="77"/>
      <c r="AC46" s="77">
        <v>2876</v>
      </c>
      <c r="AD46" s="77">
        <v>34634</v>
      </c>
      <c r="AE46" s="77">
        <v>38000</v>
      </c>
      <c r="AF46" s="78">
        <v>156377</v>
      </c>
      <c r="AG46" s="78">
        <v>1402</v>
      </c>
      <c r="AH46" s="78"/>
      <c r="AI46" s="78">
        <v>14136</v>
      </c>
      <c r="AJ46" s="78">
        <v>38616</v>
      </c>
      <c r="AK46" s="78">
        <v>102223</v>
      </c>
      <c r="AL46" s="78">
        <v>210431</v>
      </c>
      <c r="AM46" s="78">
        <v>2056</v>
      </c>
      <c r="AN46" s="78"/>
      <c r="AO46" s="78">
        <v>78221</v>
      </c>
      <c r="AP46" s="78">
        <v>11310</v>
      </c>
      <c r="AQ46" s="78">
        <v>118844</v>
      </c>
    </row>
    <row r="47" spans="1:43" customFormat="1" ht="63" x14ac:dyDescent="0.25">
      <c r="A47" s="28" t="s">
        <v>100</v>
      </c>
      <c r="B47" s="77">
        <v>7315</v>
      </c>
      <c r="C47" s="77"/>
      <c r="D47" s="77"/>
      <c r="E47" s="77"/>
      <c r="F47" s="77">
        <v>5959</v>
      </c>
      <c r="G47" s="77" t="s">
        <v>165</v>
      </c>
      <c r="H47" s="77">
        <v>3050</v>
      </c>
      <c r="I47" s="77"/>
      <c r="J47" s="77"/>
      <c r="K47" s="77"/>
      <c r="L47" s="77" t="s">
        <v>165</v>
      </c>
      <c r="M47" s="77"/>
      <c r="N47" s="77">
        <v>11102</v>
      </c>
      <c r="O47" s="77"/>
      <c r="P47" s="77"/>
      <c r="Q47" s="77">
        <v>5869</v>
      </c>
      <c r="R47" s="77">
        <v>0</v>
      </c>
      <c r="S47" s="77">
        <v>4757</v>
      </c>
      <c r="T47" s="77"/>
      <c r="U47" s="77"/>
      <c r="V47" s="77"/>
      <c r="W47" s="77"/>
      <c r="X47" s="77"/>
      <c r="Y47" s="77"/>
      <c r="Z47" s="77"/>
      <c r="AA47" s="77"/>
      <c r="AB47" s="77"/>
      <c r="AC47" s="77"/>
      <c r="AD47" s="77"/>
      <c r="AE47" s="77"/>
      <c r="AF47" s="78"/>
      <c r="AG47" s="78"/>
      <c r="AH47" s="78"/>
      <c r="AI47" s="78"/>
      <c r="AJ47" s="78"/>
      <c r="AK47" s="78"/>
      <c r="AL47" s="78"/>
      <c r="AM47" s="78"/>
      <c r="AN47" s="78"/>
      <c r="AO47" s="78"/>
      <c r="AP47" s="78"/>
      <c r="AQ47" s="78"/>
    </row>
    <row r="48" spans="1:43" customFormat="1" x14ac:dyDescent="0.25">
      <c r="A48" s="28" t="s">
        <v>101</v>
      </c>
      <c r="B48" s="77">
        <v>463980</v>
      </c>
      <c r="C48" s="77">
        <v>127925</v>
      </c>
      <c r="D48" s="77" t="s">
        <v>165</v>
      </c>
      <c r="E48" s="77">
        <v>84663</v>
      </c>
      <c r="F48" s="77">
        <v>172624</v>
      </c>
      <c r="G48" s="77">
        <v>73727</v>
      </c>
      <c r="H48" s="77">
        <v>466642</v>
      </c>
      <c r="I48" s="77">
        <v>14724</v>
      </c>
      <c r="J48" s="77">
        <v>14724</v>
      </c>
      <c r="K48" s="77">
        <v>29033</v>
      </c>
      <c r="L48" s="77">
        <v>352934.99999999994</v>
      </c>
      <c r="M48" s="77">
        <v>69869</v>
      </c>
      <c r="N48" s="77">
        <v>487648</v>
      </c>
      <c r="O48" s="77">
        <v>2558</v>
      </c>
      <c r="P48" s="77"/>
      <c r="Q48" s="77">
        <v>34374</v>
      </c>
      <c r="R48" s="77">
        <v>346680</v>
      </c>
      <c r="S48" s="77">
        <v>100524</v>
      </c>
      <c r="T48" s="77">
        <v>409372</v>
      </c>
      <c r="U48" s="77" t="s">
        <v>165</v>
      </c>
      <c r="V48" s="77">
        <v>32986</v>
      </c>
      <c r="W48" s="77">
        <v>14508</v>
      </c>
      <c r="X48" s="77">
        <v>264000</v>
      </c>
      <c r="Y48" s="77">
        <v>77129</v>
      </c>
      <c r="Z48" s="77">
        <v>469406</v>
      </c>
      <c r="AA48" s="77" t="s">
        <v>165</v>
      </c>
      <c r="AB48" s="77"/>
      <c r="AC48" s="77">
        <v>4813</v>
      </c>
      <c r="AD48" s="77">
        <v>362020</v>
      </c>
      <c r="AE48" s="77">
        <v>89913</v>
      </c>
      <c r="AF48" s="78">
        <v>759833</v>
      </c>
      <c r="AG48" s="78" t="s">
        <v>166</v>
      </c>
      <c r="AH48" s="78"/>
      <c r="AI48" s="78" t="s">
        <v>166</v>
      </c>
      <c r="AJ48" s="78">
        <v>535585</v>
      </c>
      <c r="AK48" s="78">
        <v>183476</v>
      </c>
      <c r="AL48" s="78">
        <v>1038201</v>
      </c>
      <c r="AM48" s="78">
        <v>70123</v>
      </c>
      <c r="AN48" s="78"/>
      <c r="AO48" s="78">
        <v>70123</v>
      </c>
      <c r="AP48" s="78">
        <v>731756</v>
      </c>
      <c r="AQ48" s="78">
        <v>184661</v>
      </c>
    </row>
    <row r="49" spans="1:43" customFormat="1" x14ac:dyDescent="0.25">
      <c r="A49" s="28" t="s">
        <v>102</v>
      </c>
      <c r="B49" s="77">
        <v>35559</v>
      </c>
      <c r="C49" s="77"/>
      <c r="D49" s="77"/>
      <c r="E49" s="77"/>
      <c r="F49" s="77">
        <v>29880</v>
      </c>
      <c r="G49" s="77">
        <v>4650</v>
      </c>
      <c r="H49" s="77">
        <v>56763</v>
      </c>
      <c r="I49" s="77"/>
      <c r="J49" s="77"/>
      <c r="K49" s="77" t="s">
        <v>165</v>
      </c>
      <c r="L49" s="77">
        <v>43000</v>
      </c>
      <c r="M49" s="77">
        <v>13086</v>
      </c>
      <c r="N49" s="77">
        <v>64117.000000000007</v>
      </c>
      <c r="O49" s="77"/>
      <c r="P49" s="77"/>
      <c r="Q49" s="77"/>
      <c r="R49" s="77">
        <v>41665</v>
      </c>
      <c r="S49" s="77">
        <v>22137</v>
      </c>
      <c r="T49" s="77">
        <v>79457</v>
      </c>
      <c r="U49" s="77"/>
      <c r="V49" s="77"/>
      <c r="W49" s="77"/>
      <c r="X49" s="77">
        <v>59000</v>
      </c>
      <c r="Y49" s="77">
        <v>19000</v>
      </c>
      <c r="Z49" s="77" t="s">
        <v>165</v>
      </c>
      <c r="AA49" s="77"/>
      <c r="AB49" s="77"/>
      <c r="AC49" s="77"/>
      <c r="AD49" s="77" t="s">
        <v>165</v>
      </c>
      <c r="AE49" s="77" t="s">
        <v>165</v>
      </c>
      <c r="AF49" s="78">
        <v>27411</v>
      </c>
      <c r="AG49" s="78"/>
      <c r="AH49" s="78"/>
      <c r="AI49" s="78"/>
      <c r="AJ49" s="78" t="s">
        <v>166</v>
      </c>
      <c r="AK49" s="78">
        <v>18755</v>
      </c>
      <c r="AL49" s="78">
        <v>129018</v>
      </c>
      <c r="AM49" s="78" t="s">
        <v>166</v>
      </c>
      <c r="AN49" s="78"/>
      <c r="AO49" s="78" t="s">
        <v>166</v>
      </c>
      <c r="AP49" s="78">
        <v>25752</v>
      </c>
      <c r="AQ49" s="78" t="s">
        <v>166</v>
      </c>
    </row>
    <row r="50" spans="1:43" customFormat="1" ht="31.5" x14ac:dyDescent="0.25">
      <c r="A50" s="28" t="s">
        <v>103</v>
      </c>
      <c r="B50" s="77">
        <v>177366</v>
      </c>
      <c r="C50" s="77" t="s">
        <v>165</v>
      </c>
      <c r="D50" s="77" t="s">
        <v>165</v>
      </c>
      <c r="E50" s="77" t="s">
        <v>165</v>
      </c>
      <c r="F50" s="77">
        <v>116973</v>
      </c>
      <c r="G50" s="77">
        <v>53112</v>
      </c>
      <c r="H50" s="77">
        <v>170887</v>
      </c>
      <c r="I50" s="77">
        <v>14724</v>
      </c>
      <c r="J50" s="77">
        <v>14724</v>
      </c>
      <c r="K50" s="77">
        <v>2814</v>
      </c>
      <c r="L50" s="77">
        <v>129638</v>
      </c>
      <c r="M50" s="77">
        <v>23630</v>
      </c>
      <c r="N50" s="77">
        <v>231935</v>
      </c>
      <c r="O50" s="77"/>
      <c r="P50" s="77"/>
      <c r="Q50" s="77"/>
      <c r="R50" s="77">
        <v>200189.00000000003</v>
      </c>
      <c r="S50" s="77">
        <v>28123</v>
      </c>
      <c r="T50" s="77">
        <v>210558</v>
      </c>
      <c r="U50" s="77">
        <v>32986</v>
      </c>
      <c r="V50" s="77">
        <v>32986</v>
      </c>
      <c r="W50" s="77" t="s">
        <v>165</v>
      </c>
      <c r="X50" s="77">
        <v>122000</v>
      </c>
      <c r="Y50" s="77">
        <v>50000</v>
      </c>
      <c r="Z50" s="77">
        <v>310021</v>
      </c>
      <c r="AA50" s="77"/>
      <c r="AB50" s="77"/>
      <c r="AC50" s="77" t="s">
        <v>165</v>
      </c>
      <c r="AD50" s="77">
        <v>265625</v>
      </c>
      <c r="AE50" s="77">
        <v>36402</v>
      </c>
      <c r="AF50" s="78">
        <v>257904</v>
      </c>
      <c r="AG50" s="78" t="s">
        <v>166</v>
      </c>
      <c r="AH50" s="78"/>
      <c r="AI50" s="78" t="s">
        <v>166</v>
      </c>
      <c r="AJ50" s="78">
        <v>163075</v>
      </c>
      <c r="AK50" s="78">
        <v>57325</v>
      </c>
      <c r="AL50" s="78">
        <v>343990</v>
      </c>
      <c r="AM50" s="78">
        <v>63504</v>
      </c>
      <c r="AN50" s="78" t="s">
        <v>166</v>
      </c>
      <c r="AO50" s="78">
        <v>18962</v>
      </c>
      <c r="AP50" s="78">
        <v>229732</v>
      </c>
      <c r="AQ50" s="78" t="s">
        <v>166</v>
      </c>
    </row>
    <row r="51" spans="1:43" customFormat="1" ht="31.5" x14ac:dyDescent="0.25">
      <c r="A51" s="28" t="s">
        <v>104</v>
      </c>
      <c r="B51" s="77">
        <v>251055</v>
      </c>
      <c r="C51" s="77">
        <v>126530</v>
      </c>
      <c r="D51" s="77"/>
      <c r="E51" s="77">
        <v>82732</v>
      </c>
      <c r="F51" s="77">
        <v>25771</v>
      </c>
      <c r="G51" s="77">
        <v>15965</v>
      </c>
      <c r="H51" s="77">
        <v>238992</v>
      </c>
      <c r="I51" s="77"/>
      <c r="J51" s="77"/>
      <c r="K51" s="77">
        <v>25542</v>
      </c>
      <c r="L51" s="77">
        <v>180297</v>
      </c>
      <c r="M51" s="77">
        <v>33153</v>
      </c>
      <c r="N51" s="77">
        <v>191596</v>
      </c>
      <c r="O51" s="77">
        <v>2419</v>
      </c>
      <c r="P51" s="77"/>
      <c r="Q51" s="77">
        <v>34087</v>
      </c>
      <c r="R51" s="77">
        <v>104826</v>
      </c>
      <c r="S51" s="77">
        <v>50264</v>
      </c>
      <c r="T51" s="77" t="s">
        <v>165</v>
      </c>
      <c r="U51" s="77" t="s">
        <v>165</v>
      </c>
      <c r="V51" s="77"/>
      <c r="W51" s="77" t="s">
        <v>165</v>
      </c>
      <c r="X51" s="77" t="s">
        <v>165</v>
      </c>
      <c r="Y51" s="77" t="s">
        <v>165</v>
      </c>
      <c r="Z51" s="77" t="s">
        <v>165</v>
      </c>
      <c r="AA51" s="77" t="s">
        <v>165</v>
      </c>
      <c r="AB51" s="77"/>
      <c r="AC51" s="77" t="s">
        <v>165</v>
      </c>
      <c r="AD51" s="77" t="s">
        <v>165</v>
      </c>
      <c r="AE51" s="77" t="s">
        <v>165</v>
      </c>
      <c r="AF51" s="78">
        <v>474518</v>
      </c>
      <c r="AG51" s="78"/>
      <c r="AH51" s="78"/>
      <c r="AI51" s="78" t="s">
        <v>166</v>
      </c>
      <c r="AJ51" s="78" t="s">
        <v>166</v>
      </c>
      <c r="AK51" s="78">
        <v>107396</v>
      </c>
      <c r="AL51" s="78">
        <v>565193</v>
      </c>
      <c r="AM51" s="78" t="s">
        <v>165</v>
      </c>
      <c r="AN51" s="78"/>
      <c r="AO51" s="78" t="s">
        <v>166</v>
      </c>
      <c r="AP51" s="78">
        <v>476272</v>
      </c>
      <c r="AQ51" s="78">
        <v>467910</v>
      </c>
    </row>
    <row r="52" spans="1:43" customFormat="1" ht="63" x14ac:dyDescent="0.25">
      <c r="A52" s="28" t="s">
        <v>105</v>
      </c>
      <c r="B52" s="77">
        <v>6324020</v>
      </c>
      <c r="C52" s="77">
        <v>4243129</v>
      </c>
      <c r="D52" s="77"/>
      <c r="E52" s="77">
        <v>930739</v>
      </c>
      <c r="F52" s="77">
        <v>892656</v>
      </c>
      <c r="G52" s="77">
        <v>88517</v>
      </c>
      <c r="H52" s="77">
        <v>3523429</v>
      </c>
      <c r="I52" s="77">
        <v>1332295</v>
      </c>
      <c r="J52" s="77"/>
      <c r="K52" s="77">
        <v>1261852</v>
      </c>
      <c r="L52" s="77">
        <v>814839</v>
      </c>
      <c r="M52" s="77">
        <v>85822</v>
      </c>
      <c r="N52" s="77">
        <v>1798156</v>
      </c>
      <c r="O52" s="77">
        <v>244208</v>
      </c>
      <c r="P52" s="77"/>
      <c r="Q52" s="77">
        <v>295865</v>
      </c>
      <c r="R52" s="77">
        <v>1150244.0000000002</v>
      </c>
      <c r="S52" s="77">
        <v>95386</v>
      </c>
      <c r="T52" s="77">
        <v>1460373</v>
      </c>
      <c r="U52" s="77">
        <v>256815.99999999997</v>
      </c>
      <c r="V52" s="77"/>
      <c r="W52" s="77">
        <v>276494</v>
      </c>
      <c r="X52" s="77">
        <v>761000</v>
      </c>
      <c r="Y52" s="77">
        <v>164291</v>
      </c>
      <c r="Z52" s="77">
        <v>2794043</v>
      </c>
      <c r="AA52" s="77">
        <v>346536</v>
      </c>
      <c r="AB52" s="77"/>
      <c r="AC52" s="77">
        <v>1111223</v>
      </c>
      <c r="AD52" s="77">
        <v>1207738</v>
      </c>
      <c r="AE52" s="77">
        <v>128496.00000000001</v>
      </c>
      <c r="AF52" s="78">
        <v>2375785</v>
      </c>
      <c r="AG52" s="78">
        <v>250848</v>
      </c>
      <c r="AH52" s="78"/>
      <c r="AI52" s="78">
        <v>1447239</v>
      </c>
      <c r="AJ52" s="78">
        <v>526372</v>
      </c>
      <c r="AK52" s="78">
        <v>143932</v>
      </c>
      <c r="AL52" s="78">
        <f>1501335+173448</f>
        <v>1674783</v>
      </c>
      <c r="AM52" s="78">
        <v>301374</v>
      </c>
      <c r="AN52" s="78"/>
      <c r="AO52" s="78">
        <f>222757+7487</f>
        <v>230244</v>
      </c>
      <c r="AP52" s="78">
        <f>784561+165961</f>
        <v>950522</v>
      </c>
      <c r="AQ52" s="78">
        <v>192136</v>
      </c>
    </row>
    <row r="53" spans="1:43" customFormat="1" ht="47.25" x14ac:dyDescent="0.25">
      <c r="A53" s="28" t="s">
        <v>106</v>
      </c>
      <c r="B53" s="77">
        <v>3530094</v>
      </c>
      <c r="C53" s="77">
        <v>2898725</v>
      </c>
      <c r="D53" s="77"/>
      <c r="E53" s="77">
        <v>434383</v>
      </c>
      <c r="F53" s="77">
        <v>104669</v>
      </c>
      <c r="G53" s="77">
        <v>27900</v>
      </c>
      <c r="H53" s="77">
        <v>141872</v>
      </c>
      <c r="I53" s="77">
        <v>72119</v>
      </c>
      <c r="J53" s="77"/>
      <c r="K53" s="77">
        <v>14825</v>
      </c>
      <c r="L53" s="77">
        <v>28212.000000000004</v>
      </c>
      <c r="M53" s="77">
        <v>26558</v>
      </c>
      <c r="N53" s="77">
        <v>65953</v>
      </c>
      <c r="O53" s="77"/>
      <c r="P53" s="77"/>
      <c r="Q53" s="77"/>
      <c r="R53" s="77">
        <v>46476.000000000007</v>
      </c>
      <c r="S53" s="77">
        <v>19278</v>
      </c>
      <c r="T53" s="77">
        <v>69818</v>
      </c>
      <c r="U53" s="77"/>
      <c r="V53" s="77"/>
      <c r="W53" s="77"/>
      <c r="X53" s="77">
        <v>49000</v>
      </c>
      <c r="Y53" s="77">
        <v>21000</v>
      </c>
      <c r="Z53" s="77">
        <v>92042</v>
      </c>
      <c r="AA53" s="77" t="s">
        <v>165</v>
      </c>
      <c r="AB53" s="77"/>
      <c r="AC53" s="77" t="s">
        <v>165</v>
      </c>
      <c r="AD53" s="77">
        <v>50204</v>
      </c>
      <c r="AE53" s="77" t="s">
        <v>165</v>
      </c>
      <c r="AF53" s="78">
        <v>177707</v>
      </c>
      <c r="AG53" s="78" t="s">
        <v>166</v>
      </c>
      <c r="AH53" s="78"/>
      <c r="AI53" s="78" t="s">
        <v>166</v>
      </c>
      <c r="AJ53" s="78">
        <v>47149</v>
      </c>
      <c r="AK53" s="78" t="s">
        <v>166</v>
      </c>
      <c r="AL53" s="78">
        <v>98265</v>
      </c>
      <c r="AM53" s="78" t="s">
        <v>165</v>
      </c>
      <c r="AN53" s="78"/>
      <c r="AO53" s="78" t="s">
        <v>165</v>
      </c>
      <c r="AP53" s="78">
        <v>47539</v>
      </c>
      <c r="AQ53" s="78" t="s">
        <v>165</v>
      </c>
    </row>
    <row r="54" spans="1:43" customFormat="1" ht="47.25" x14ac:dyDescent="0.25">
      <c r="A54" s="28" t="s">
        <v>107</v>
      </c>
      <c r="B54" s="77">
        <v>982408</v>
      </c>
      <c r="C54" s="77">
        <v>233989</v>
      </c>
      <c r="D54" s="77"/>
      <c r="E54" s="77">
        <v>475193</v>
      </c>
      <c r="F54" s="77">
        <v>211003</v>
      </c>
      <c r="G54" s="77">
        <v>54001</v>
      </c>
      <c r="H54" s="77">
        <v>1602297</v>
      </c>
      <c r="I54" s="77">
        <v>62915</v>
      </c>
      <c r="J54" s="77"/>
      <c r="K54" s="77">
        <v>1218705</v>
      </c>
      <c r="L54" s="77">
        <v>234870.99999999997</v>
      </c>
      <c r="M54" s="77">
        <v>57990</v>
      </c>
      <c r="N54" s="77">
        <v>1026209.0000000001</v>
      </c>
      <c r="O54" s="77">
        <v>22443</v>
      </c>
      <c r="P54" s="77"/>
      <c r="Q54" s="77">
        <v>286657</v>
      </c>
      <c r="R54" s="77">
        <v>630571.99999999988</v>
      </c>
      <c r="S54" s="77">
        <v>76108</v>
      </c>
      <c r="T54" s="77">
        <v>657837</v>
      </c>
      <c r="U54" s="77" t="s">
        <v>165</v>
      </c>
      <c r="V54" s="77"/>
      <c r="W54" s="77" t="s">
        <v>165</v>
      </c>
      <c r="X54" s="77">
        <v>328000</v>
      </c>
      <c r="Y54" s="77">
        <v>136024</v>
      </c>
      <c r="Z54" s="77">
        <v>1256428</v>
      </c>
      <c r="AA54" s="77" t="s">
        <v>165</v>
      </c>
      <c r="AB54" s="77"/>
      <c r="AC54" s="77" t="s">
        <v>165</v>
      </c>
      <c r="AD54" s="77">
        <v>220719</v>
      </c>
      <c r="AE54" s="77">
        <v>71791</v>
      </c>
      <c r="AF54" s="78">
        <v>1612627</v>
      </c>
      <c r="AG54" s="78" t="s">
        <v>166</v>
      </c>
      <c r="AH54" s="78"/>
      <c r="AI54" s="78" t="s">
        <v>166</v>
      </c>
      <c r="AJ54" s="78">
        <v>88510</v>
      </c>
      <c r="AK54" s="78">
        <v>91340</v>
      </c>
      <c r="AL54" s="78">
        <f>529996+173448</f>
        <v>703444</v>
      </c>
      <c r="AM54" s="78" t="s">
        <v>165</v>
      </c>
      <c r="AN54" s="78"/>
      <c r="AO54" s="78" t="s">
        <v>165</v>
      </c>
      <c r="AP54" s="78">
        <f>223703+165961</f>
        <v>389664</v>
      </c>
      <c r="AQ54" s="78">
        <v>133450</v>
      </c>
    </row>
    <row r="55" spans="1:43" customFormat="1" ht="47.25" x14ac:dyDescent="0.25">
      <c r="A55" s="28" t="s">
        <v>108</v>
      </c>
      <c r="B55" s="77">
        <v>1811518</v>
      </c>
      <c r="C55" s="77">
        <v>1110415</v>
      </c>
      <c r="D55" s="77"/>
      <c r="E55" s="77">
        <v>21163</v>
      </c>
      <c r="F55" s="77">
        <v>576984</v>
      </c>
      <c r="G55" s="77" t="s">
        <v>165</v>
      </c>
      <c r="H55" s="77">
        <v>1779260</v>
      </c>
      <c r="I55" s="77">
        <v>1197261</v>
      </c>
      <c r="J55" s="77"/>
      <c r="K55" s="77">
        <v>28322</v>
      </c>
      <c r="L55" s="77">
        <v>551756</v>
      </c>
      <c r="M55" s="77" t="s">
        <v>165</v>
      </c>
      <c r="N55" s="77">
        <v>705994</v>
      </c>
      <c r="O55" s="77">
        <v>221688</v>
      </c>
      <c r="P55" s="77"/>
      <c r="Q55" s="77">
        <v>9208</v>
      </c>
      <c r="R55" s="77">
        <v>473196</v>
      </c>
      <c r="S55" s="77">
        <v>0</v>
      </c>
      <c r="T55" s="77">
        <v>732718</v>
      </c>
      <c r="U55" s="77">
        <v>227335</v>
      </c>
      <c r="V55" s="77"/>
      <c r="W55" s="77">
        <v>112686</v>
      </c>
      <c r="X55" s="77">
        <v>385000</v>
      </c>
      <c r="Y55" s="77" t="s">
        <v>165</v>
      </c>
      <c r="Z55" s="77">
        <v>1445573</v>
      </c>
      <c r="AA55" s="77">
        <v>324554</v>
      </c>
      <c r="AB55" s="77"/>
      <c r="AC55" s="77">
        <v>168506</v>
      </c>
      <c r="AD55" s="77">
        <v>936815</v>
      </c>
      <c r="AE55" s="77" t="s">
        <v>165</v>
      </c>
      <c r="AF55" s="78">
        <v>585451</v>
      </c>
      <c r="AG55" s="78">
        <v>112115</v>
      </c>
      <c r="AH55" s="78"/>
      <c r="AI55" s="78">
        <v>80019</v>
      </c>
      <c r="AJ55" s="78">
        <v>390713</v>
      </c>
      <c r="AK55" s="78" t="s">
        <v>166</v>
      </c>
      <c r="AL55" s="78">
        <v>873074</v>
      </c>
      <c r="AM55" s="78">
        <v>201648</v>
      </c>
      <c r="AN55" s="78"/>
      <c r="AO55" s="78">
        <v>146978</v>
      </c>
      <c r="AP55" s="78">
        <v>513319</v>
      </c>
      <c r="AQ55" s="78" t="s">
        <v>165</v>
      </c>
    </row>
    <row r="56" spans="1:43" customFormat="1" ht="31.5" x14ac:dyDescent="0.25">
      <c r="A56" s="28" t="s">
        <v>109</v>
      </c>
      <c r="B56" s="77">
        <v>549570</v>
      </c>
      <c r="C56" s="77" t="s">
        <v>165</v>
      </c>
      <c r="D56" s="77"/>
      <c r="E56" s="77">
        <v>154160</v>
      </c>
      <c r="F56" s="77">
        <v>125160</v>
      </c>
      <c r="G56" s="77">
        <v>257552.00000000003</v>
      </c>
      <c r="H56" s="77">
        <v>662668</v>
      </c>
      <c r="I56" s="77">
        <v>171909</v>
      </c>
      <c r="J56" s="77" t="s">
        <v>165</v>
      </c>
      <c r="K56" s="77">
        <v>169975</v>
      </c>
      <c r="L56" s="77">
        <v>213531</v>
      </c>
      <c r="M56" s="77">
        <v>107253</v>
      </c>
      <c r="N56" s="77">
        <v>643566</v>
      </c>
      <c r="O56" s="77">
        <v>34619</v>
      </c>
      <c r="P56" s="77"/>
      <c r="Q56" s="77">
        <v>292096</v>
      </c>
      <c r="R56" s="77">
        <v>207608</v>
      </c>
      <c r="S56" s="77">
        <v>109243</v>
      </c>
      <c r="T56" s="77">
        <v>507225</v>
      </c>
      <c r="U56" s="77">
        <v>24455</v>
      </c>
      <c r="V56" s="77"/>
      <c r="W56" s="77">
        <v>155876</v>
      </c>
      <c r="X56" s="77">
        <v>267000</v>
      </c>
      <c r="Y56" s="77">
        <v>60009</v>
      </c>
      <c r="Z56" s="77">
        <v>1630891</v>
      </c>
      <c r="AA56" s="77">
        <v>92619</v>
      </c>
      <c r="AB56" s="77"/>
      <c r="AC56" s="77">
        <v>778345</v>
      </c>
      <c r="AD56" s="77">
        <v>212087</v>
      </c>
      <c r="AE56" s="77">
        <v>547840</v>
      </c>
      <c r="AF56" s="78">
        <v>2064434</v>
      </c>
      <c r="AG56" s="78">
        <v>367810</v>
      </c>
      <c r="AH56" s="78" t="s">
        <v>166</v>
      </c>
      <c r="AI56" s="78">
        <v>654184</v>
      </c>
      <c r="AJ56" s="78">
        <v>266013</v>
      </c>
      <c r="AK56" s="78">
        <v>776427</v>
      </c>
      <c r="AL56" s="78">
        <v>3600055</v>
      </c>
      <c r="AM56" s="78">
        <v>360083</v>
      </c>
      <c r="AN56" s="78"/>
      <c r="AO56" s="78">
        <v>1234827</v>
      </c>
      <c r="AP56" s="78">
        <v>430584</v>
      </c>
      <c r="AQ56" s="78">
        <v>1574561</v>
      </c>
    </row>
    <row r="57" spans="1:43" customFormat="1" ht="31.5" x14ac:dyDescent="0.25">
      <c r="A57" s="28" t="s">
        <v>110</v>
      </c>
      <c r="B57" s="77">
        <v>473222</v>
      </c>
      <c r="C57" s="77" t="s">
        <v>165</v>
      </c>
      <c r="D57" s="77"/>
      <c r="E57" s="77">
        <v>144941</v>
      </c>
      <c r="F57" s="77">
        <v>70982</v>
      </c>
      <c r="G57" s="77">
        <v>246764</v>
      </c>
      <c r="H57" s="77">
        <v>562526</v>
      </c>
      <c r="I57" s="77">
        <v>140249</v>
      </c>
      <c r="J57" s="77" t="s">
        <v>165</v>
      </c>
      <c r="K57" s="77">
        <v>169623</v>
      </c>
      <c r="L57" s="77">
        <v>167524.99999999997</v>
      </c>
      <c r="M57" s="77">
        <v>85129</v>
      </c>
      <c r="N57" s="77">
        <v>469868</v>
      </c>
      <c r="O57" s="77" t="s">
        <v>165</v>
      </c>
      <c r="P57" s="77"/>
      <c r="Q57" s="77">
        <v>257911</v>
      </c>
      <c r="R57" s="77">
        <v>127336.00000000001</v>
      </c>
      <c r="S57" s="77">
        <v>83945</v>
      </c>
      <c r="T57" s="77">
        <v>371786</v>
      </c>
      <c r="U57" s="77" t="s">
        <v>165</v>
      </c>
      <c r="V57" s="77"/>
      <c r="W57" s="77">
        <v>144466</v>
      </c>
      <c r="X57" s="77">
        <v>186000</v>
      </c>
      <c r="Y57" s="77">
        <v>37115</v>
      </c>
      <c r="Z57" s="77">
        <v>469282</v>
      </c>
      <c r="AA57" s="77"/>
      <c r="AB57" s="77"/>
      <c r="AC57" s="77" t="s">
        <v>165</v>
      </c>
      <c r="AD57" s="77">
        <v>47677</v>
      </c>
      <c r="AE57" s="77" t="s">
        <v>165</v>
      </c>
      <c r="AF57" s="78">
        <v>744195</v>
      </c>
      <c r="AG57" s="78" t="s">
        <v>166</v>
      </c>
      <c r="AH57" s="78"/>
      <c r="AI57" s="78" t="s">
        <v>166</v>
      </c>
      <c r="AJ57" s="78">
        <v>97048</v>
      </c>
      <c r="AK57" s="78">
        <v>630069</v>
      </c>
      <c r="AL57" s="78" t="s">
        <v>166</v>
      </c>
      <c r="AM57" s="78" t="s">
        <v>166</v>
      </c>
      <c r="AN57" s="78"/>
      <c r="AO57" s="78">
        <v>85795</v>
      </c>
      <c r="AP57" s="78" t="s">
        <v>166</v>
      </c>
      <c r="AQ57" s="78">
        <v>1573636</v>
      </c>
    </row>
    <row r="58" spans="1:43" customFormat="1" x14ac:dyDescent="0.25">
      <c r="A58" s="28" t="s">
        <v>111</v>
      </c>
      <c r="B58" s="77"/>
      <c r="C58" s="77"/>
      <c r="D58" s="77"/>
      <c r="E58" s="77"/>
      <c r="F58" s="77"/>
      <c r="G58" s="77"/>
      <c r="H58" s="77"/>
      <c r="I58" s="77"/>
      <c r="J58" s="77"/>
      <c r="K58" s="77"/>
      <c r="L58" s="77"/>
      <c r="M58" s="77"/>
      <c r="N58" s="77"/>
      <c r="O58" s="77"/>
      <c r="P58" s="77"/>
      <c r="Q58" s="77"/>
      <c r="R58" s="77"/>
      <c r="S58" s="77"/>
      <c r="T58" s="77"/>
      <c r="U58" s="77"/>
      <c r="V58" s="77"/>
      <c r="W58" s="77"/>
      <c r="X58" s="77"/>
      <c r="Y58" s="77"/>
      <c r="Z58" s="77"/>
      <c r="AA58" s="77"/>
      <c r="AB58" s="77"/>
      <c r="AC58" s="77"/>
      <c r="AD58" s="77"/>
      <c r="AE58" s="77"/>
      <c r="AF58" s="78"/>
      <c r="AG58" s="78"/>
      <c r="AH58" s="78"/>
      <c r="AI58" s="78"/>
      <c r="AJ58" s="78"/>
      <c r="AK58" s="78"/>
      <c r="AL58" s="78"/>
      <c r="AM58" s="78"/>
      <c r="AN58" s="78"/>
      <c r="AO58" s="78"/>
      <c r="AP58" s="78"/>
      <c r="AQ58" s="78"/>
    </row>
    <row r="59" spans="1:43" customFormat="1" ht="31.5" x14ac:dyDescent="0.25">
      <c r="A59" s="28" t="s">
        <v>112</v>
      </c>
      <c r="B59" s="77"/>
      <c r="C59" s="77"/>
      <c r="D59" s="77"/>
      <c r="E59" s="77"/>
      <c r="F59" s="77"/>
      <c r="G59" s="77"/>
      <c r="H59" s="77"/>
      <c r="I59" s="77"/>
      <c r="J59" s="77"/>
      <c r="K59" s="77"/>
      <c r="L59" s="77"/>
      <c r="M59" s="77"/>
      <c r="N59" s="77"/>
      <c r="O59" s="77"/>
      <c r="P59" s="77"/>
      <c r="Q59" s="77"/>
      <c r="R59" s="77"/>
      <c r="S59" s="77"/>
      <c r="T59" s="77"/>
      <c r="U59" s="77"/>
      <c r="V59" s="77"/>
      <c r="W59" s="77"/>
      <c r="X59" s="77"/>
      <c r="Y59" s="77"/>
      <c r="Z59" s="77"/>
      <c r="AA59" s="77"/>
      <c r="AB59" s="77"/>
      <c r="AC59" s="77"/>
      <c r="AD59" s="77"/>
      <c r="AE59" s="77"/>
      <c r="AF59" s="78"/>
      <c r="AG59" s="78"/>
      <c r="AH59" s="78"/>
      <c r="AI59" s="78"/>
      <c r="AJ59" s="78"/>
      <c r="AK59" s="78"/>
      <c r="AL59" s="78"/>
      <c r="AM59" s="78"/>
      <c r="AN59" s="78"/>
      <c r="AO59" s="78"/>
      <c r="AP59" s="78"/>
      <c r="AQ59" s="78"/>
    </row>
    <row r="60" spans="1:43" customFormat="1" ht="47.25" x14ac:dyDescent="0.25">
      <c r="A60" s="28" t="s">
        <v>113</v>
      </c>
      <c r="B60" s="77">
        <v>69048</v>
      </c>
      <c r="C60" s="77" t="s">
        <v>165</v>
      </c>
      <c r="D60" s="77"/>
      <c r="E60" s="77" t="s">
        <v>165</v>
      </c>
      <c r="F60" s="77">
        <v>52423</v>
      </c>
      <c r="G60" s="77" t="s">
        <v>165</v>
      </c>
      <c r="H60" s="77">
        <v>97245</v>
      </c>
      <c r="I60" s="77" t="s">
        <v>165</v>
      </c>
      <c r="J60" s="77"/>
      <c r="K60" s="77"/>
      <c r="L60" s="77">
        <v>43109.000000000007</v>
      </c>
      <c r="M60" s="77" t="s">
        <v>165</v>
      </c>
      <c r="N60" s="77">
        <v>170907</v>
      </c>
      <c r="O60" s="77">
        <v>33943</v>
      </c>
      <c r="P60" s="77"/>
      <c r="Q60" s="77">
        <v>34185</v>
      </c>
      <c r="R60" s="77">
        <v>77481</v>
      </c>
      <c r="S60" s="77">
        <v>25298</v>
      </c>
      <c r="T60" s="77">
        <v>132036</v>
      </c>
      <c r="U60" s="77">
        <v>20139</v>
      </c>
      <c r="V60" s="77"/>
      <c r="W60" s="77">
        <v>11410</v>
      </c>
      <c r="X60" s="77">
        <v>79000</v>
      </c>
      <c r="Y60" s="77">
        <v>20891</v>
      </c>
      <c r="Z60" s="77">
        <v>1103249</v>
      </c>
      <c r="AA60" s="77" t="s">
        <v>165</v>
      </c>
      <c r="AB60" s="77"/>
      <c r="AC60" s="77" t="s">
        <v>165</v>
      </c>
      <c r="AD60" s="77">
        <v>158267</v>
      </c>
      <c r="AE60" s="77">
        <v>88025</v>
      </c>
      <c r="AF60" s="78">
        <v>1320239</v>
      </c>
      <c r="AG60" s="78" t="s">
        <v>166</v>
      </c>
      <c r="AH60" s="78" t="s">
        <v>166</v>
      </c>
      <c r="AI60" s="78" t="s">
        <v>166</v>
      </c>
      <c r="AJ60" s="78">
        <v>168965</v>
      </c>
      <c r="AK60" s="78">
        <v>146358</v>
      </c>
      <c r="AL60" s="78">
        <v>1658708</v>
      </c>
      <c r="AM60" s="78">
        <v>275092</v>
      </c>
      <c r="AN60" s="78"/>
      <c r="AO60" s="78">
        <v>1149032</v>
      </c>
      <c r="AP60" s="78">
        <v>233659</v>
      </c>
      <c r="AQ60" s="78">
        <v>925</v>
      </c>
    </row>
    <row r="61" spans="1:43" customFormat="1" ht="31.5" x14ac:dyDescent="0.25">
      <c r="A61" s="28" t="s">
        <v>114</v>
      </c>
      <c r="B61" s="77" t="s">
        <v>165</v>
      </c>
      <c r="C61" s="77"/>
      <c r="D61" s="77"/>
      <c r="E61" s="77"/>
      <c r="F61" s="77" t="s">
        <v>165</v>
      </c>
      <c r="G61" s="77" t="s">
        <v>165</v>
      </c>
      <c r="H61" s="77">
        <v>2897</v>
      </c>
      <c r="I61" s="77"/>
      <c r="J61" s="77"/>
      <c r="K61" s="77"/>
      <c r="L61" s="77" t="s">
        <v>165</v>
      </c>
      <c r="M61" s="77"/>
      <c r="N61" s="77">
        <v>2791</v>
      </c>
      <c r="O61" s="77"/>
      <c r="P61" s="77"/>
      <c r="Q61" s="77"/>
      <c r="R61" s="77" t="s">
        <v>165</v>
      </c>
      <c r="S61" s="77"/>
      <c r="T61" s="77">
        <v>3000</v>
      </c>
      <c r="U61" s="77"/>
      <c r="V61" s="77"/>
      <c r="W61" s="77"/>
      <c r="X61" s="77" t="s">
        <v>165</v>
      </c>
      <c r="Y61" s="77">
        <v>2000</v>
      </c>
      <c r="Z61" s="77">
        <v>58360</v>
      </c>
      <c r="AA61" s="77" t="s">
        <v>165</v>
      </c>
      <c r="AB61" s="77"/>
      <c r="AC61" s="77"/>
      <c r="AD61" s="77">
        <v>6143</v>
      </c>
      <c r="AE61" s="77" t="s">
        <v>165</v>
      </c>
      <c r="AF61" s="78"/>
      <c r="AG61" s="78"/>
      <c r="AH61" s="78"/>
      <c r="AI61" s="78"/>
      <c r="AJ61" s="78"/>
      <c r="AK61" s="78"/>
      <c r="AL61" s="78" t="s">
        <v>166</v>
      </c>
      <c r="AM61" s="78" t="s">
        <v>166</v>
      </c>
      <c r="AN61" s="78"/>
      <c r="AO61" s="78"/>
      <c r="AP61" s="78" t="s">
        <v>166</v>
      </c>
      <c r="AQ61" s="78"/>
    </row>
    <row r="62" spans="1:43" customFormat="1" ht="47.25" x14ac:dyDescent="0.25">
      <c r="A62" s="28" t="s">
        <v>115</v>
      </c>
      <c r="B62" s="77">
        <v>30356</v>
      </c>
      <c r="C62" s="77" t="s">
        <v>165</v>
      </c>
      <c r="D62" s="77"/>
      <c r="E62" s="77"/>
      <c r="F62" s="77" t="s">
        <v>165</v>
      </c>
      <c r="G62" s="77"/>
      <c r="H62" s="77">
        <v>234691</v>
      </c>
      <c r="I62" s="77" t="s">
        <v>165</v>
      </c>
      <c r="J62" s="77"/>
      <c r="K62" s="77"/>
      <c r="L62" s="77" t="s">
        <v>165</v>
      </c>
      <c r="M62" s="77">
        <v>180034</v>
      </c>
      <c r="N62" s="77">
        <v>412220</v>
      </c>
      <c r="O62" s="77" t="s">
        <v>165</v>
      </c>
      <c r="P62" s="77"/>
      <c r="Q62" s="77">
        <v>5099</v>
      </c>
      <c r="R62" s="77">
        <v>115690.99999999997</v>
      </c>
      <c r="S62" s="77">
        <v>265367</v>
      </c>
      <c r="T62" s="77">
        <v>345171</v>
      </c>
      <c r="U62" s="77">
        <v>64768</v>
      </c>
      <c r="V62" s="77"/>
      <c r="W62" s="77"/>
      <c r="X62" s="77">
        <v>60000</v>
      </c>
      <c r="Y62" s="77">
        <v>220000</v>
      </c>
      <c r="Z62" s="77">
        <v>106532</v>
      </c>
      <c r="AA62" s="77" t="s">
        <v>165</v>
      </c>
      <c r="AB62" s="77"/>
      <c r="AC62" s="77" t="s">
        <v>165</v>
      </c>
      <c r="AD62" s="77">
        <v>33280</v>
      </c>
      <c r="AE62" s="77" t="s">
        <v>165</v>
      </c>
      <c r="AF62" s="78">
        <v>264364</v>
      </c>
      <c r="AG62" s="78" t="s">
        <v>166</v>
      </c>
      <c r="AH62" s="78"/>
      <c r="AI62" s="78"/>
      <c r="AJ62" s="78">
        <v>58587</v>
      </c>
      <c r="AK62" s="78">
        <v>201139</v>
      </c>
      <c r="AL62" s="78">
        <v>44711</v>
      </c>
      <c r="AM62" s="78" t="s">
        <v>166</v>
      </c>
      <c r="AN62" s="78"/>
      <c r="AO62" s="78" t="s">
        <v>166</v>
      </c>
      <c r="AP62" s="78">
        <v>42446</v>
      </c>
      <c r="AQ62" s="78" t="s">
        <v>166</v>
      </c>
    </row>
    <row r="63" spans="1:43" customFormat="1" ht="31.5" x14ac:dyDescent="0.25">
      <c r="A63" s="28" t="s">
        <v>116</v>
      </c>
      <c r="B63" s="77"/>
      <c r="C63" s="77"/>
      <c r="D63" s="77"/>
      <c r="E63" s="77"/>
      <c r="F63" s="77"/>
      <c r="G63" s="77"/>
      <c r="H63" s="77" t="s">
        <v>165</v>
      </c>
      <c r="I63" s="77"/>
      <c r="J63" s="77"/>
      <c r="K63" s="77"/>
      <c r="L63" s="77" t="s">
        <v>165</v>
      </c>
      <c r="M63" s="77"/>
      <c r="N63" s="77" t="s">
        <v>165</v>
      </c>
      <c r="O63" s="77"/>
      <c r="P63" s="77"/>
      <c r="Q63" s="77"/>
      <c r="R63" s="77" t="s">
        <v>165</v>
      </c>
      <c r="S63" s="77"/>
      <c r="T63" s="77" t="s">
        <v>165</v>
      </c>
      <c r="U63" s="77"/>
      <c r="V63" s="77"/>
      <c r="W63" s="77"/>
      <c r="X63" s="77" t="s">
        <v>165</v>
      </c>
      <c r="Y63" s="77"/>
      <c r="Z63" s="77" t="s">
        <v>165</v>
      </c>
      <c r="AA63" s="77"/>
      <c r="AB63" s="77"/>
      <c r="AC63" s="77"/>
      <c r="AD63" s="77" t="s">
        <v>165</v>
      </c>
      <c r="AE63" s="77"/>
      <c r="AF63" s="78" t="s">
        <v>166</v>
      </c>
      <c r="AG63" s="78" t="s">
        <v>166</v>
      </c>
      <c r="AH63" s="78"/>
      <c r="AI63" s="78"/>
      <c r="AJ63" s="78" t="s">
        <v>166</v>
      </c>
      <c r="AK63" s="78" t="s">
        <v>166</v>
      </c>
      <c r="AL63" s="78">
        <v>6386</v>
      </c>
      <c r="AM63" s="78"/>
      <c r="AN63" s="78"/>
      <c r="AO63" s="78" t="s">
        <v>166</v>
      </c>
      <c r="AP63" s="78" t="s">
        <v>166</v>
      </c>
      <c r="AQ63" s="78" t="s">
        <v>166</v>
      </c>
    </row>
    <row r="64" spans="1:43" customFormat="1" ht="31.5" x14ac:dyDescent="0.25">
      <c r="A64" s="28" t="s">
        <v>117</v>
      </c>
      <c r="B64" s="77">
        <v>29925</v>
      </c>
      <c r="C64" s="77" t="s">
        <v>165</v>
      </c>
      <c r="D64" s="77"/>
      <c r="E64" s="77"/>
      <c r="F64" s="77" t="s">
        <v>165</v>
      </c>
      <c r="G64" s="77"/>
      <c r="H64" s="77">
        <v>233670</v>
      </c>
      <c r="I64" s="77" t="s">
        <v>165</v>
      </c>
      <c r="J64" s="77"/>
      <c r="K64" s="77"/>
      <c r="L64" s="77">
        <v>37415.000000000022</v>
      </c>
      <c r="M64" s="77">
        <v>180034</v>
      </c>
      <c r="N64" s="77">
        <v>410967</v>
      </c>
      <c r="O64" s="77" t="s">
        <v>165</v>
      </c>
      <c r="P64" s="77"/>
      <c r="Q64" s="77">
        <v>5099</v>
      </c>
      <c r="R64" s="77">
        <v>114437.99999999999</v>
      </c>
      <c r="S64" s="77">
        <v>265367</v>
      </c>
      <c r="T64" s="77" t="s">
        <v>165</v>
      </c>
      <c r="U64" s="77" t="s">
        <v>165</v>
      </c>
      <c r="V64" s="77"/>
      <c r="W64" s="77"/>
      <c r="X64" s="77" t="s">
        <v>165</v>
      </c>
      <c r="Y64" s="77" t="s">
        <v>165</v>
      </c>
      <c r="Z64" s="77" t="s">
        <v>165</v>
      </c>
      <c r="AA64" s="77" t="s">
        <v>165</v>
      </c>
      <c r="AB64" s="77"/>
      <c r="AC64" s="77" t="s">
        <v>165</v>
      </c>
      <c r="AD64" s="77" t="s">
        <v>165</v>
      </c>
      <c r="AE64" s="77" t="s">
        <v>165</v>
      </c>
      <c r="AF64" s="78" t="s">
        <v>166</v>
      </c>
      <c r="AG64" s="78" t="s">
        <v>166</v>
      </c>
      <c r="AH64" s="78"/>
      <c r="AI64" s="78"/>
      <c r="AJ64" s="78" t="s">
        <v>166</v>
      </c>
      <c r="AK64" s="78" t="s">
        <v>166</v>
      </c>
      <c r="AL64" s="78">
        <v>38325</v>
      </c>
      <c r="AM64" s="78" t="s">
        <v>166</v>
      </c>
      <c r="AN64" s="78"/>
      <c r="AO64" s="78"/>
      <c r="AP64" s="78" t="s">
        <v>166</v>
      </c>
      <c r="AQ64" s="78"/>
    </row>
    <row r="65" spans="1:43" customFormat="1" ht="31.5" x14ac:dyDescent="0.25">
      <c r="A65" s="28" t="s">
        <v>118</v>
      </c>
      <c r="B65" s="77">
        <v>751870</v>
      </c>
      <c r="C65" s="77" t="s">
        <v>165</v>
      </c>
      <c r="D65" s="77"/>
      <c r="E65" s="77">
        <v>181537</v>
      </c>
      <c r="F65" s="77">
        <v>552428</v>
      </c>
      <c r="G65" s="77" t="s">
        <v>165</v>
      </c>
      <c r="H65" s="77">
        <v>754538</v>
      </c>
      <c r="I65" s="77" t="s">
        <v>165</v>
      </c>
      <c r="J65" s="77"/>
      <c r="K65" s="77">
        <v>150254</v>
      </c>
      <c r="L65" s="77">
        <v>568052</v>
      </c>
      <c r="M65" s="77" t="s">
        <v>165</v>
      </c>
      <c r="N65" s="77">
        <v>1170451</v>
      </c>
      <c r="O65" s="77" t="s">
        <v>165</v>
      </c>
      <c r="P65" s="77"/>
      <c r="Q65" s="77">
        <v>238326</v>
      </c>
      <c r="R65" s="77">
        <v>867328</v>
      </c>
      <c r="S65" s="77" t="s">
        <v>165</v>
      </c>
      <c r="T65" s="77">
        <v>1213304</v>
      </c>
      <c r="U65" s="77">
        <v>7021</v>
      </c>
      <c r="V65" s="77"/>
      <c r="W65" s="77">
        <v>315548</v>
      </c>
      <c r="X65" s="77">
        <v>836000</v>
      </c>
      <c r="Y65" s="77">
        <v>18149</v>
      </c>
      <c r="Z65" s="77">
        <v>1281421</v>
      </c>
      <c r="AA65" s="77">
        <v>35393</v>
      </c>
      <c r="AB65" s="77"/>
      <c r="AC65" s="77">
        <v>366736</v>
      </c>
      <c r="AD65" s="77">
        <v>846624</v>
      </c>
      <c r="AE65" s="77">
        <v>9308</v>
      </c>
      <c r="AF65" s="78">
        <v>1259901</v>
      </c>
      <c r="AG65" s="78">
        <v>22487</v>
      </c>
      <c r="AH65" s="78"/>
      <c r="AI65" s="78">
        <v>238450</v>
      </c>
      <c r="AJ65" s="78">
        <v>963606</v>
      </c>
      <c r="AK65" s="78">
        <v>13290</v>
      </c>
      <c r="AL65" s="78">
        <v>1224966</v>
      </c>
      <c r="AM65" s="78">
        <v>25232</v>
      </c>
      <c r="AN65" s="78"/>
      <c r="AO65" s="78">
        <v>460467</v>
      </c>
      <c r="AP65" s="78">
        <v>723825</v>
      </c>
      <c r="AQ65" s="78">
        <v>7532</v>
      </c>
    </row>
    <row r="66" spans="1:43" customFormat="1" x14ac:dyDescent="0.25">
      <c r="A66" s="28" t="s">
        <v>119</v>
      </c>
      <c r="B66" s="77"/>
      <c r="C66" s="77"/>
      <c r="D66" s="77"/>
      <c r="E66" s="77"/>
      <c r="F66" s="77"/>
      <c r="G66" s="77"/>
      <c r="H66" s="77"/>
      <c r="I66" s="77"/>
      <c r="J66" s="77"/>
      <c r="K66" s="77"/>
      <c r="L66" s="77"/>
      <c r="M66" s="77"/>
      <c r="N66" s="77"/>
      <c r="O66" s="77"/>
      <c r="P66" s="77"/>
      <c r="Q66" s="77"/>
      <c r="R66" s="77"/>
      <c r="S66" s="77"/>
      <c r="T66" s="77"/>
      <c r="U66" s="77"/>
      <c r="V66" s="77"/>
      <c r="W66" s="77"/>
      <c r="X66" s="77"/>
      <c r="Y66" s="77"/>
      <c r="Z66" s="77"/>
      <c r="AA66" s="77"/>
      <c r="AB66" s="77"/>
      <c r="AC66" s="77"/>
      <c r="AD66" s="77"/>
      <c r="AE66" s="77"/>
      <c r="AF66" s="78"/>
      <c r="AG66" s="78"/>
      <c r="AH66" s="78"/>
      <c r="AI66" s="78"/>
      <c r="AJ66" s="78"/>
      <c r="AK66" s="78"/>
      <c r="AL66" s="78"/>
      <c r="AM66" s="78"/>
      <c r="AN66" s="78"/>
      <c r="AO66" s="78"/>
      <c r="AP66" s="78"/>
      <c r="AQ66" s="78"/>
    </row>
    <row r="67" spans="1:43" customFormat="1" ht="63" x14ac:dyDescent="0.25">
      <c r="A67" s="28" t="s">
        <v>120</v>
      </c>
      <c r="B67" s="77"/>
      <c r="C67" s="77"/>
      <c r="D67" s="77"/>
      <c r="E67" s="77"/>
      <c r="F67" s="77"/>
      <c r="G67" s="77"/>
      <c r="H67" s="77"/>
      <c r="I67" s="77"/>
      <c r="J67" s="77"/>
      <c r="K67" s="77"/>
      <c r="L67" s="77"/>
      <c r="M67" s="77"/>
      <c r="N67" s="77"/>
      <c r="O67" s="77"/>
      <c r="P67" s="77"/>
      <c r="Q67" s="77"/>
      <c r="R67" s="77"/>
      <c r="S67" s="77"/>
      <c r="T67" s="77"/>
      <c r="U67" s="77"/>
      <c r="V67" s="77"/>
      <c r="W67" s="77"/>
      <c r="X67" s="77"/>
      <c r="Y67" s="77"/>
      <c r="Z67" s="77"/>
      <c r="AA67" s="77"/>
      <c r="AB67" s="77"/>
      <c r="AC67" s="77"/>
      <c r="AD67" s="77"/>
      <c r="AE67" s="77"/>
      <c r="AF67" s="78"/>
      <c r="AG67" s="78"/>
      <c r="AH67" s="78"/>
      <c r="AI67" s="78"/>
      <c r="AJ67" s="78"/>
      <c r="AK67" s="78"/>
      <c r="AL67" s="78"/>
      <c r="AM67" s="78"/>
      <c r="AN67" s="78"/>
      <c r="AO67" s="78"/>
      <c r="AP67" s="78"/>
      <c r="AQ67" s="78"/>
    </row>
    <row r="68" spans="1:43" customFormat="1" ht="31.5" x14ac:dyDescent="0.25">
      <c r="A68" s="28" t="s">
        <v>121</v>
      </c>
      <c r="B68" s="77" t="s">
        <v>165</v>
      </c>
      <c r="C68" s="77"/>
      <c r="D68" s="77"/>
      <c r="E68" s="77"/>
      <c r="F68" s="77" t="s">
        <v>165</v>
      </c>
      <c r="G68" s="77"/>
      <c r="H68" s="77"/>
      <c r="I68" s="77"/>
      <c r="J68" s="77"/>
      <c r="K68" s="77"/>
      <c r="L68" s="77"/>
      <c r="M68" s="77"/>
      <c r="N68" s="77">
        <v>86433</v>
      </c>
      <c r="O68" s="77"/>
      <c r="P68" s="77"/>
      <c r="Q68" s="77"/>
      <c r="R68" s="77">
        <v>86433</v>
      </c>
      <c r="S68" s="77"/>
      <c r="T68" s="77" t="s">
        <v>165</v>
      </c>
      <c r="U68" s="77"/>
      <c r="V68" s="77"/>
      <c r="W68" s="77"/>
      <c r="X68" s="77" t="s">
        <v>165</v>
      </c>
      <c r="Y68" s="77"/>
      <c r="Z68" s="77" t="s">
        <v>165</v>
      </c>
      <c r="AA68" s="77"/>
      <c r="AB68" s="77"/>
      <c r="AC68" s="77"/>
      <c r="AD68" s="77" t="s">
        <v>165</v>
      </c>
      <c r="AE68" s="77"/>
      <c r="AF68" s="78" t="s">
        <v>166</v>
      </c>
      <c r="AG68" s="78"/>
      <c r="AH68" s="78"/>
      <c r="AI68" s="78"/>
      <c r="AJ68" s="78" t="s">
        <v>166</v>
      </c>
      <c r="AK68" s="78" t="s">
        <v>166</v>
      </c>
      <c r="AL68" s="78" t="s">
        <v>166</v>
      </c>
      <c r="AM68" s="78"/>
      <c r="AN68" s="78"/>
      <c r="AO68" s="78" t="s">
        <v>166</v>
      </c>
      <c r="AP68" s="78" t="s">
        <v>166</v>
      </c>
      <c r="AQ68" s="78"/>
    </row>
    <row r="69" spans="1:43" customFormat="1" ht="31.5" x14ac:dyDescent="0.25">
      <c r="A69" s="28" t="s">
        <v>122</v>
      </c>
      <c r="B69" s="77">
        <v>747826</v>
      </c>
      <c r="C69" s="77" t="s">
        <v>165</v>
      </c>
      <c r="D69" s="77"/>
      <c r="E69" s="77">
        <v>181537</v>
      </c>
      <c r="F69" s="77">
        <v>548593</v>
      </c>
      <c r="G69" s="77" t="s">
        <v>165</v>
      </c>
      <c r="H69" s="77">
        <v>750629</v>
      </c>
      <c r="I69" s="77" t="s">
        <v>165</v>
      </c>
      <c r="J69" s="77"/>
      <c r="K69" s="77">
        <v>150016</v>
      </c>
      <c r="L69" s="77">
        <v>564381</v>
      </c>
      <c r="M69" s="77" t="s">
        <v>165</v>
      </c>
      <c r="N69" s="77">
        <v>1073380</v>
      </c>
      <c r="O69" s="77" t="s">
        <v>165</v>
      </c>
      <c r="P69" s="77"/>
      <c r="Q69" s="77">
        <v>238326</v>
      </c>
      <c r="R69" s="77">
        <v>770257</v>
      </c>
      <c r="S69" s="77" t="s">
        <v>165</v>
      </c>
      <c r="T69" s="77">
        <v>1203671</v>
      </c>
      <c r="U69" s="77">
        <v>7021</v>
      </c>
      <c r="V69" s="77"/>
      <c r="W69" s="77">
        <v>315548</v>
      </c>
      <c r="X69" s="77">
        <v>827000</v>
      </c>
      <c r="Y69" s="77">
        <v>18149</v>
      </c>
      <c r="Z69" s="77">
        <v>1249095</v>
      </c>
      <c r="AA69" s="77" t="s">
        <v>165</v>
      </c>
      <c r="AB69" s="77"/>
      <c r="AC69" s="77">
        <v>364410</v>
      </c>
      <c r="AD69" s="77">
        <v>823987</v>
      </c>
      <c r="AE69" s="77">
        <v>9308</v>
      </c>
      <c r="AF69" s="78">
        <v>1208875</v>
      </c>
      <c r="AG69" s="78" t="s">
        <v>166</v>
      </c>
      <c r="AH69" s="78"/>
      <c r="AI69" s="78">
        <v>238450</v>
      </c>
      <c r="AJ69" s="78">
        <v>921627</v>
      </c>
      <c r="AK69" s="78" t="s">
        <v>166</v>
      </c>
      <c r="AL69" s="78">
        <v>1198857</v>
      </c>
      <c r="AM69" s="78" t="s">
        <v>166</v>
      </c>
      <c r="AN69" s="78"/>
      <c r="AO69" s="78" t="s">
        <v>166</v>
      </c>
      <c r="AP69" s="78">
        <v>701860</v>
      </c>
      <c r="AQ69" s="78">
        <v>7532</v>
      </c>
    </row>
    <row r="70" spans="1:43" customFormat="1" ht="78.75" x14ac:dyDescent="0.25">
      <c r="A70" s="28" t="s">
        <v>123</v>
      </c>
      <c r="B70" s="77" t="s">
        <v>165</v>
      </c>
      <c r="C70" s="77"/>
      <c r="D70" s="77"/>
      <c r="E70" s="77"/>
      <c r="F70" s="77" t="s">
        <v>165</v>
      </c>
      <c r="G70" s="77"/>
      <c r="H70" s="77" t="s">
        <v>165</v>
      </c>
      <c r="I70" s="77"/>
      <c r="J70" s="77"/>
      <c r="K70" s="77"/>
      <c r="L70" s="77" t="s">
        <v>165</v>
      </c>
      <c r="M70" s="77"/>
      <c r="N70" s="77" t="s">
        <v>165</v>
      </c>
      <c r="O70" s="77"/>
      <c r="P70" s="77"/>
      <c r="Q70" s="77"/>
      <c r="R70" s="77" t="s">
        <v>165</v>
      </c>
      <c r="S70" s="77"/>
      <c r="T70" s="77">
        <v>5000</v>
      </c>
      <c r="U70" s="77"/>
      <c r="V70" s="77"/>
      <c r="W70" s="77"/>
      <c r="X70" s="77">
        <v>5000</v>
      </c>
      <c r="Y70" s="77"/>
      <c r="Z70" s="77">
        <v>19369</v>
      </c>
      <c r="AA70" s="77" t="s">
        <v>165</v>
      </c>
      <c r="AB70" s="77"/>
      <c r="AC70" s="77" t="s">
        <v>165</v>
      </c>
      <c r="AD70" s="77">
        <v>16672</v>
      </c>
      <c r="AE70" s="77"/>
      <c r="AF70" s="78">
        <v>45264</v>
      </c>
      <c r="AG70" s="78" t="s">
        <v>166</v>
      </c>
      <c r="AH70" s="78"/>
      <c r="AI70" s="78"/>
      <c r="AJ70" s="78">
        <v>38799</v>
      </c>
      <c r="AK70" s="78" t="s">
        <v>166</v>
      </c>
      <c r="AL70" s="78">
        <v>20677</v>
      </c>
      <c r="AM70" s="78"/>
      <c r="AN70" s="78"/>
      <c r="AO70" s="78"/>
      <c r="AP70" s="78" t="s">
        <v>166</v>
      </c>
      <c r="AQ70" s="78"/>
    </row>
    <row r="71" spans="1:43" customFormat="1" ht="31.5" x14ac:dyDescent="0.25">
      <c r="A71" s="28" t="s">
        <v>124</v>
      </c>
      <c r="B71" s="77"/>
      <c r="C71" s="77"/>
      <c r="D71" s="77"/>
      <c r="E71" s="77"/>
      <c r="F71" s="77"/>
      <c r="G71" s="77"/>
      <c r="H71" s="77"/>
      <c r="I71" s="77"/>
      <c r="J71" s="77"/>
      <c r="K71" s="77"/>
      <c r="L71" s="77"/>
      <c r="M71" s="77"/>
      <c r="N71" s="77"/>
      <c r="O71" s="77"/>
      <c r="P71" s="77"/>
      <c r="Q71" s="77"/>
      <c r="R71" s="77"/>
      <c r="S71" s="77"/>
      <c r="T71" s="77" t="s">
        <v>165</v>
      </c>
      <c r="U71" s="77"/>
      <c r="V71" s="77"/>
      <c r="W71" s="77"/>
      <c r="X71" s="77" t="s">
        <v>165</v>
      </c>
      <c r="Y71" s="77"/>
      <c r="Z71" s="77" t="s">
        <v>165</v>
      </c>
      <c r="AA71" s="77"/>
      <c r="AB71" s="77"/>
      <c r="AC71" s="77" t="s">
        <v>165</v>
      </c>
      <c r="AD71" s="77" t="s">
        <v>165</v>
      </c>
      <c r="AE71" s="77"/>
      <c r="AF71" s="78" t="s">
        <v>166</v>
      </c>
      <c r="AG71" s="78"/>
      <c r="AH71" s="78"/>
      <c r="AI71" s="78"/>
      <c r="AJ71" s="78" t="s">
        <v>166</v>
      </c>
      <c r="AK71" s="78"/>
      <c r="AL71" s="78" t="s">
        <v>166</v>
      </c>
      <c r="AM71" s="78" t="s">
        <v>166</v>
      </c>
      <c r="AN71" s="78"/>
      <c r="AO71" s="78"/>
      <c r="AP71" s="78"/>
      <c r="AQ71" s="78"/>
    </row>
    <row r="72" spans="1:43" customFormat="1" ht="31.5" x14ac:dyDescent="0.25">
      <c r="A72" s="28" t="s">
        <v>125</v>
      </c>
      <c r="B72" s="77">
        <v>157464</v>
      </c>
      <c r="C72" s="77">
        <v>15946</v>
      </c>
      <c r="D72" s="77" t="s">
        <v>165</v>
      </c>
      <c r="E72" s="77"/>
      <c r="F72" s="77">
        <v>107108</v>
      </c>
      <c r="G72" s="77" t="s">
        <v>165</v>
      </c>
      <c r="H72" s="77">
        <v>237597</v>
      </c>
      <c r="I72" s="77">
        <v>41393</v>
      </c>
      <c r="J72" s="77" t="s">
        <v>165</v>
      </c>
      <c r="K72" s="77"/>
      <c r="L72" s="77">
        <v>159475</v>
      </c>
      <c r="M72" s="77" t="s">
        <v>165</v>
      </c>
      <c r="N72" s="77">
        <v>363859</v>
      </c>
      <c r="O72" s="77">
        <v>8176</v>
      </c>
      <c r="P72" s="77"/>
      <c r="Q72" s="77">
        <v>9621</v>
      </c>
      <c r="R72" s="77">
        <v>310205</v>
      </c>
      <c r="S72" s="77" t="s">
        <v>165</v>
      </c>
      <c r="T72" s="77">
        <v>752982</v>
      </c>
      <c r="U72" s="77">
        <v>250205</v>
      </c>
      <c r="V72" s="77"/>
      <c r="W72" s="77">
        <v>6554</v>
      </c>
      <c r="X72" s="77">
        <v>397000</v>
      </c>
      <c r="Y72" s="77">
        <v>97579</v>
      </c>
      <c r="Z72" s="77">
        <v>393697</v>
      </c>
      <c r="AA72" s="77">
        <v>70672</v>
      </c>
      <c r="AB72" s="77"/>
      <c r="AC72" s="77" t="s">
        <v>165</v>
      </c>
      <c r="AD72" s="77">
        <v>154649</v>
      </c>
      <c r="AE72" s="77">
        <v>160937</v>
      </c>
      <c r="AF72" s="78">
        <v>893270</v>
      </c>
      <c r="AG72" s="78">
        <v>22879</v>
      </c>
      <c r="AH72" s="78" t="s">
        <v>166</v>
      </c>
      <c r="AI72" s="78" t="s">
        <v>166</v>
      </c>
      <c r="AJ72" s="78">
        <v>211598</v>
      </c>
      <c r="AK72" s="78" t="s">
        <v>166</v>
      </c>
      <c r="AL72" s="78">
        <v>227871</v>
      </c>
      <c r="AM72" s="78" t="s">
        <v>166</v>
      </c>
      <c r="AN72" s="78"/>
      <c r="AO72" s="78" t="s">
        <v>166</v>
      </c>
      <c r="AP72" s="78">
        <v>143079</v>
      </c>
      <c r="AQ72" s="78">
        <v>56075</v>
      </c>
    </row>
    <row r="73" spans="1:43" customFormat="1" ht="63" x14ac:dyDescent="0.25">
      <c r="A73" s="28" t="s">
        <v>126</v>
      </c>
      <c r="B73" s="77">
        <v>153188</v>
      </c>
      <c r="C73" s="77">
        <v>15946</v>
      </c>
      <c r="D73" s="77" t="s">
        <v>165</v>
      </c>
      <c r="E73" s="77"/>
      <c r="F73" s="77">
        <v>104652</v>
      </c>
      <c r="G73" s="77" t="s">
        <v>165</v>
      </c>
      <c r="H73" s="77">
        <v>235664</v>
      </c>
      <c r="I73" s="77">
        <v>41393</v>
      </c>
      <c r="J73" s="77" t="s">
        <v>165</v>
      </c>
      <c r="K73" s="77"/>
      <c r="L73" s="77">
        <v>159475</v>
      </c>
      <c r="M73" s="77" t="s">
        <v>165</v>
      </c>
      <c r="N73" s="77">
        <v>358604</v>
      </c>
      <c r="O73" s="77">
        <v>8176</v>
      </c>
      <c r="P73" s="77"/>
      <c r="Q73" s="77">
        <v>9621</v>
      </c>
      <c r="R73" s="77">
        <v>306855</v>
      </c>
      <c r="S73" s="77" t="s">
        <v>165</v>
      </c>
      <c r="T73" s="77">
        <v>749806</v>
      </c>
      <c r="U73" s="77">
        <v>250205</v>
      </c>
      <c r="V73" s="77"/>
      <c r="W73" s="77">
        <v>6554</v>
      </c>
      <c r="X73" s="77">
        <v>397000</v>
      </c>
      <c r="Y73" s="77">
        <v>94675</v>
      </c>
      <c r="Z73" s="77">
        <v>391499</v>
      </c>
      <c r="AA73" s="77">
        <v>70672</v>
      </c>
      <c r="AB73" s="77"/>
      <c r="AC73" s="77" t="s">
        <v>165</v>
      </c>
      <c r="AD73" s="77">
        <v>154279</v>
      </c>
      <c r="AE73" s="77" t="s">
        <v>165</v>
      </c>
      <c r="AF73" s="78">
        <v>891450</v>
      </c>
      <c r="AG73" s="78" t="s">
        <v>166</v>
      </c>
      <c r="AH73" s="78"/>
      <c r="AI73" s="78" t="s">
        <v>166</v>
      </c>
      <c r="AJ73" s="78">
        <v>211056</v>
      </c>
      <c r="AK73" s="78" t="s">
        <v>166</v>
      </c>
      <c r="AL73" s="78">
        <v>225202</v>
      </c>
      <c r="AM73" s="78" t="s">
        <v>166</v>
      </c>
      <c r="AN73" s="78"/>
      <c r="AO73" s="78" t="s">
        <v>166</v>
      </c>
      <c r="AP73" s="78">
        <v>142809</v>
      </c>
      <c r="AQ73" s="78" t="s">
        <v>166</v>
      </c>
    </row>
    <row r="74" spans="1:43" customFormat="1" ht="78.75" x14ac:dyDescent="0.25">
      <c r="A74" s="28" t="s">
        <v>127</v>
      </c>
      <c r="B74" s="77" t="s">
        <v>165</v>
      </c>
      <c r="C74" s="77"/>
      <c r="D74" s="77"/>
      <c r="E74" s="77"/>
      <c r="F74" s="77" t="s">
        <v>165</v>
      </c>
      <c r="G74" s="77" t="s">
        <v>165</v>
      </c>
      <c r="H74" s="77" t="s">
        <v>165</v>
      </c>
      <c r="I74" s="77"/>
      <c r="J74" s="77"/>
      <c r="K74" s="77"/>
      <c r="L74" s="77"/>
      <c r="M74" s="77" t="s">
        <v>165</v>
      </c>
      <c r="N74" s="77" t="s">
        <v>165</v>
      </c>
      <c r="O74" s="77"/>
      <c r="P74" s="77"/>
      <c r="Q74" s="77"/>
      <c r="R74" s="77" t="s">
        <v>165</v>
      </c>
      <c r="S74" s="77" t="s">
        <v>165</v>
      </c>
      <c r="T74" s="77" t="s">
        <v>165</v>
      </c>
      <c r="U74" s="77"/>
      <c r="V74" s="77"/>
      <c r="W74" s="77"/>
      <c r="X74" s="77"/>
      <c r="Y74" s="77" t="s">
        <v>165</v>
      </c>
      <c r="Z74" s="77" t="s">
        <v>165</v>
      </c>
      <c r="AA74" s="77"/>
      <c r="AB74" s="77"/>
      <c r="AC74" s="77"/>
      <c r="AD74" s="77" t="s">
        <v>165</v>
      </c>
      <c r="AE74" s="77" t="s">
        <v>165</v>
      </c>
      <c r="AF74" s="78">
        <v>1820</v>
      </c>
      <c r="AG74" s="78" t="s">
        <v>166</v>
      </c>
      <c r="AH74" s="78" t="s">
        <v>166</v>
      </c>
      <c r="AI74" s="78"/>
      <c r="AJ74" s="78">
        <v>542</v>
      </c>
      <c r="AK74" s="78"/>
      <c r="AL74" s="78" t="s">
        <v>166</v>
      </c>
      <c r="AM74" s="78"/>
      <c r="AN74" s="78"/>
      <c r="AO74" s="78"/>
      <c r="AP74" s="78" t="s">
        <v>166</v>
      </c>
      <c r="AQ74" s="78" t="s">
        <v>166</v>
      </c>
    </row>
    <row r="75" spans="1:43" customFormat="1" ht="47.25" x14ac:dyDescent="0.25">
      <c r="A75" s="28" t="s">
        <v>128</v>
      </c>
      <c r="B75" s="77"/>
      <c r="C75" s="77"/>
      <c r="D75" s="77"/>
      <c r="E75" s="77"/>
      <c r="F75" s="77"/>
      <c r="G75" s="77"/>
      <c r="H75" s="77"/>
      <c r="I75" s="77"/>
      <c r="J75" s="77"/>
      <c r="K75" s="77"/>
      <c r="L75" s="77"/>
      <c r="M75" s="77"/>
      <c r="N75" s="77"/>
      <c r="O75" s="77"/>
      <c r="P75" s="77"/>
      <c r="Q75" s="77"/>
      <c r="R75" s="77"/>
      <c r="S75" s="77"/>
      <c r="T75" s="77"/>
      <c r="U75" s="77"/>
      <c r="V75" s="77"/>
      <c r="W75" s="77"/>
      <c r="X75" s="77"/>
      <c r="Y75" s="77"/>
      <c r="Z75" s="77" t="s">
        <v>165</v>
      </c>
      <c r="AA75" s="77"/>
      <c r="AB75" s="77"/>
      <c r="AC75" s="77"/>
      <c r="AD75" s="77" t="s">
        <v>165</v>
      </c>
      <c r="AE75" s="77"/>
      <c r="AF75" s="78"/>
      <c r="AG75" s="78"/>
      <c r="AH75" s="78"/>
      <c r="AI75" s="78"/>
      <c r="AJ75" s="78"/>
      <c r="AK75" s="78"/>
      <c r="AL75" s="78"/>
      <c r="AM75" s="78"/>
      <c r="AN75" s="78"/>
      <c r="AO75" s="78"/>
      <c r="AP75" s="78"/>
      <c r="AQ75" s="78"/>
    </row>
    <row r="76" spans="1:43" customFormat="1" ht="47.25" x14ac:dyDescent="0.25">
      <c r="A76" s="28" t="s">
        <v>129</v>
      </c>
      <c r="B76" s="77">
        <v>5885609</v>
      </c>
      <c r="C76" s="77">
        <v>5405157</v>
      </c>
      <c r="D76" s="77"/>
      <c r="E76" s="77">
        <v>102829</v>
      </c>
      <c r="F76" s="77">
        <v>330385</v>
      </c>
      <c r="G76" s="77">
        <v>16870</v>
      </c>
      <c r="H76" s="77">
        <v>1412103</v>
      </c>
      <c r="I76" s="77">
        <v>550677</v>
      </c>
      <c r="J76" s="77"/>
      <c r="K76" s="77">
        <v>93432</v>
      </c>
      <c r="L76" s="77">
        <v>759479.99999999988</v>
      </c>
      <c r="M76" s="77">
        <v>8479</v>
      </c>
      <c r="N76" s="77">
        <v>34766</v>
      </c>
      <c r="O76" s="77">
        <v>1715</v>
      </c>
      <c r="P76" s="77"/>
      <c r="Q76" s="77"/>
      <c r="R76" s="77">
        <v>28739</v>
      </c>
      <c r="S76" s="77">
        <v>4059.9999999999995</v>
      </c>
      <c r="T76" s="77">
        <v>82886</v>
      </c>
      <c r="U76" s="77" t="s">
        <v>165</v>
      </c>
      <c r="V76" s="77"/>
      <c r="W76" s="77" t="s">
        <v>165</v>
      </c>
      <c r="X76" s="77">
        <v>27000</v>
      </c>
      <c r="Y76" s="77" t="s">
        <v>165</v>
      </c>
      <c r="Z76" s="77">
        <v>46291</v>
      </c>
      <c r="AA76" s="77" t="s">
        <v>165</v>
      </c>
      <c r="AB76" s="77"/>
      <c r="AC76" s="77" t="s">
        <v>165</v>
      </c>
      <c r="AD76" s="77">
        <v>19966</v>
      </c>
      <c r="AE76" s="77" t="s">
        <v>165</v>
      </c>
      <c r="AF76" s="78">
        <v>71702</v>
      </c>
      <c r="AG76" s="78" t="s">
        <v>166</v>
      </c>
      <c r="AH76" s="78"/>
      <c r="AI76" s="78">
        <v>12981</v>
      </c>
      <c r="AJ76" s="78">
        <v>43005</v>
      </c>
      <c r="AK76" s="78">
        <v>11077</v>
      </c>
      <c r="AL76" s="78">
        <v>213676</v>
      </c>
      <c r="AM76" s="78">
        <v>86905</v>
      </c>
      <c r="AN76" s="78"/>
      <c r="AO76" s="78">
        <v>21705</v>
      </c>
      <c r="AP76" s="78">
        <v>41086</v>
      </c>
      <c r="AQ76" s="78">
        <v>63430</v>
      </c>
    </row>
    <row r="77" spans="1:43" customFormat="1" ht="31.5" x14ac:dyDescent="0.25">
      <c r="A77" s="28" t="s">
        <v>130</v>
      </c>
      <c r="B77" s="77">
        <v>5885609</v>
      </c>
      <c r="C77" s="77">
        <v>5405157</v>
      </c>
      <c r="D77" s="77"/>
      <c r="E77" s="77">
        <v>102829</v>
      </c>
      <c r="F77" s="77">
        <v>330385</v>
      </c>
      <c r="G77" s="77">
        <v>16870</v>
      </c>
      <c r="H77" s="77">
        <v>1412103</v>
      </c>
      <c r="I77" s="77">
        <v>550677</v>
      </c>
      <c r="J77" s="77"/>
      <c r="K77" s="77">
        <v>93432</v>
      </c>
      <c r="L77" s="77">
        <v>759479.99999999988</v>
      </c>
      <c r="M77" s="77">
        <v>8479</v>
      </c>
      <c r="N77" s="77">
        <v>34766</v>
      </c>
      <c r="O77" s="77">
        <v>1715</v>
      </c>
      <c r="P77" s="77"/>
      <c r="Q77" s="77"/>
      <c r="R77" s="77">
        <v>28739</v>
      </c>
      <c r="S77" s="77">
        <v>4059.9999999999995</v>
      </c>
      <c r="T77" s="77">
        <v>82886</v>
      </c>
      <c r="U77" s="77" t="s">
        <v>165</v>
      </c>
      <c r="V77" s="77"/>
      <c r="W77" s="77" t="s">
        <v>165</v>
      </c>
      <c r="X77" s="77">
        <v>27000</v>
      </c>
      <c r="Y77" s="77" t="s">
        <v>165</v>
      </c>
      <c r="Z77" s="77">
        <v>46291</v>
      </c>
      <c r="AA77" s="77" t="s">
        <v>165</v>
      </c>
      <c r="AB77" s="77"/>
      <c r="AC77" s="77" t="s">
        <v>165</v>
      </c>
      <c r="AD77" s="77">
        <v>19966</v>
      </c>
      <c r="AE77" s="77" t="s">
        <v>165</v>
      </c>
      <c r="AF77" s="78">
        <v>71703</v>
      </c>
      <c r="AG77" s="78" t="s">
        <v>166</v>
      </c>
      <c r="AH77" s="78"/>
      <c r="AI77" s="78">
        <v>12981</v>
      </c>
      <c r="AJ77" s="78">
        <v>43005</v>
      </c>
      <c r="AK77" s="78">
        <v>11077</v>
      </c>
      <c r="AL77" s="78">
        <v>213676</v>
      </c>
      <c r="AM77" s="78">
        <v>86905</v>
      </c>
      <c r="AN77" s="78"/>
      <c r="AO77" s="78">
        <v>21705</v>
      </c>
      <c r="AP77" s="78">
        <v>41086</v>
      </c>
      <c r="AQ77" s="78">
        <v>63430</v>
      </c>
    </row>
    <row r="78" spans="1:43" customFormat="1" ht="47.25" x14ac:dyDescent="0.25">
      <c r="A78" s="28" t="s">
        <v>134</v>
      </c>
      <c r="B78" s="77">
        <v>55575</v>
      </c>
      <c r="C78" s="77" t="s">
        <v>165</v>
      </c>
      <c r="D78" s="77"/>
      <c r="E78" s="77"/>
      <c r="F78" s="77">
        <v>52049</v>
      </c>
      <c r="G78" s="77" t="s">
        <v>165</v>
      </c>
      <c r="H78" s="77">
        <v>113452</v>
      </c>
      <c r="I78" s="77"/>
      <c r="J78" s="77"/>
      <c r="K78" s="77"/>
      <c r="L78" s="77">
        <v>89039</v>
      </c>
      <c r="M78" s="77" t="s">
        <v>165</v>
      </c>
      <c r="N78" s="77">
        <v>235000</v>
      </c>
      <c r="O78" s="77"/>
      <c r="P78" s="77"/>
      <c r="Q78" s="77"/>
      <c r="R78" s="77">
        <v>162658.00000000003</v>
      </c>
      <c r="S78" s="77" t="s">
        <v>165</v>
      </c>
      <c r="T78" s="77">
        <v>139239</v>
      </c>
      <c r="U78" s="77">
        <v>12884</v>
      </c>
      <c r="V78" s="77"/>
      <c r="W78" s="77" t="s">
        <v>165</v>
      </c>
      <c r="X78" s="77">
        <v>104000</v>
      </c>
      <c r="Y78" s="77">
        <v>21388</v>
      </c>
      <c r="Z78" s="77">
        <v>118617</v>
      </c>
      <c r="AA78" s="77">
        <v>9859</v>
      </c>
      <c r="AB78" s="77" t="s">
        <v>165</v>
      </c>
      <c r="AC78" s="77" t="s">
        <v>165</v>
      </c>
      <c r="AD78" s="77">
        <v>96531</v>
      </c>
      <c r="AE78" s="77">
        <v>9550</v>
      </c>
      <c r="AF78" s="78">
        <v>211781</v>
      </c>
      <c r="AG78" s="78">
        <v>10272</v>
      </c>
      <c r="AH78" s="78" t="s">
        <v>166</v>
      </c>
      <c r="AI78" s="78" t="s">
        <v>166</v>
      </c>
      <c r="AJ78" s="78">
        <v>177399</v>
      </c>
      <c r="AK78" s="78">
        <v>6548</v>
      </c>
      <c r="AL78" s="78">
        <v>170831</v>
      </c>
      <c r="AM78" s="78" t="s">
        <v>166</v>
      </c>
      <c r="AN78" s="78"/>
      <c r="AO78" s="78">
        <v>16669</v>
      </c>
      <c r="AP78" s="78">
        <v>132069</v>
      </c>
      <c r="AQ78" s="78" t="s">
        <v>166</v>
      </c>
    </row>
    <row r="79" spans="1:43" customFormat="1" ht="31.5" x14ac:dyDescent="0.25">
      <c r="A79" s="28" t="s">
        <v>131</v>
      </c>
      <c r="B79" s="77" t="s">
        <v>165</v>
      </c>
      <c r="C79" s="77"/>
      <c r="D79" s="77"/>
      <c r="E79" s="77"/>
      <c r="F79" s="77" t="s">
        <v>165</v>
      </c>
      <c r="G79" s="77"/>
      <c r="H79" s="77" t="s">
        <v>165</v>
      </c>
      <c r="I79" s="77"/>
      <c r="J79" s="77"/>
      <c r="K79" s="77"/>
      <c r="L79" s="77" t="s">
        <v>165</v>
      </c>
      <c r="M79" s="77"/>
      <c r="N79" s="77" t="s">
        <v>165</v>
      </c>
      <c r="O79" s="77"/>
      <c r="P79" s="77"/>
      <c r="Q79" s="77"/>
      <c r="R79" s="77" t="s">
        <v>165</v>
      </c>
      <c r="S79" s="77"/>
      <c r="T79" s="77"/>
      <c r="U79" s="77"/>
      <c r="V79" s="77"/>
      <c r="W79" s="77"/>
      <c r="X79" s="77"/>
      <c r="Y79" s="77"/>
      <c r="Z79" s="77" t="s">
        <v>165</v>
      </c>
      <c r="AA79" s="77"/>
      <c r="AB79" s="77"/>
      <c r="AC79" s="77"/>
      <c r="AD79" s="77" t="s">
        <v>165</v>
      </c>
      <c r="AE79" s="77"/>
      <c r="AF79" s="78"/>
      <c r="AG79" s="78"/>
      <c r="AH79" s="78"/>
      <c r="AI79" s="78"/>
      <c r="AJ79" s="78"/>
      <c r="AK79" s="78"/>
      <c r="AL79" s="78"/>
      <c r="AM79" s="78"/>
      <c r="AN79" s="78"/>
      <c r="AO79" s="78"/>
      <c r="AP79" s="78"/>
      <c r="AQ79" s="78"/>
    </row>
    <row r="80" spans="1:43" customFormat="1" ht="47.25" x14ac:dyDescent="0.25">
      <c r="A80" s="28" t="s">
        <v>132</v>
      </c>
      <c r="B80" s="77">
        <v>18143</v>
      </c>
      <c r="C80" s="77"/>
      <c r="D80" s="77"/>
      <c r="E80" s="77"/>
      <c r="F80" s="77">
        <v>18143</v>
      </c>
      <c r="G80" s="77"/>
      <c r="H80" s="77">
        <v>47679</v>
      </c>
      <c r="I80" s="77"/>
      <c r="J80" s="77"/>
      <c r="K80" s="77"/>
      <c r="L80" s="77">
        <v>32146</v>
      </c>
      <c r="M80" s="77">
        <v>15533</v>
      </c>
      <c r="N80" s="77">
        <v>164114</v>
      </c>
      <c r="O80" s="77"/>
      <c r="P80" s="77"/>
      <c r="Q80" s="77"/>
      <c r="R80" s="77">
        <v>100140.00000000001</v>
      </c>
      <c r="S80" s="77">
        <v>63974</v>
      </c>
      <c r="T80" s="77">
        <v>95984</v>
      </c>
      <c r="U80" s="77">
        <v>12884</v>
      </c>
      <c r="V80" s="77"/>
      <c r="W80" s="77"/>
      <c r="X80" s="77">
        <v>64000</v>
      </c>
      <c r="Y80" s="77">
        <v>19000</v>
      </c>
      <c r="Z80" s="77" t="s">
        <v>165</v>
      </c>
      <c r="AA80" s="77"/>
      <c r="AB80" s="77"/>
      <c r="AC80" s="77"/>
      <c r="AD80" s="77" t="s">
        <v>165</v>
      </c>
      <c r="AE80" s="77"/>
      <c r="AF80" s="78" t="s">
        <v>166</v>
      </c>
      <c r="AG80" s="78"/>
      <c r="AH80" s="78"/>
      <c r="AI80" s="78"/>
      <c r="AJ80" s="78" t="s">
        <v>166</v>
      </c>
      <c r="AK80" s="78"/>
      <c r="AL80" s="78" t="s">
        <v>166</v>
      </c>
      <c r="AM80" s="78"/>
      <c r="AN80" s="78"/>
      <c r="AO80" s="78"/>
      <c r="AP80" s="78" t="s">
        <v>166</v>
      </c>
      <c r="AQ80" s="78"/>
    </row>
    <row r="81" spans="1:43" customFormat="1" ht="78.75" x14ac:dyDescent="0.25">
      <c r="A81" s="28" t="s">
        <v>133</v>
      </c>
      <c r="B81" s="77" t="s">
        <v>165</v>
      </c>
      <c r="C81" s="77" t="s">
        <v>165</v>
      </c>
      <c r="D81" s="77"/>
      <c r="E81" s="77"/>
      <c r="F81" s="77" t="s">
        <v>165</v>
      </c>
      <c r="G81" s="77"/>
      <c r="H81" s="77" t="s">
        <v>165</v>
      </c>
      <c r="I81" s="77"/>
      <c r="J81" s="77"/>
      <c r="K81" s="77"/>
      <c r="L81" s="77" t="s">
        <v>165</v>
      </c>
      <c r="M81" s="77" t="s">
        <v>165</v>
      </c>
      <c r="N81" s="77" t="s">
        <v>165</v>
      </c>
      <c r="O81" s="77"/>
      <c r="P81" s="77"/>
      <c r="Q81" s="77"/>
      <c r="R81" s="77" t="s">
        <v>165</v>
      </c>
      <c r="S81" s="77" t="s">
        <v>165</v>
      </c>
      <c r="T81" s="77">
        <v>85202</v>
      </c>
      <c r="U81" s="77"/>
      <c r="V81" s="77"/>
      <c r="W81" s="77" t="s">
        <v>165</v>
      </c>
      <c r="X81" s="77">
        <v>81742</v>
      </c>
      <c r="Y81" s="77">
        <v>4388</v>
      </c>
      <c r="Z81" s="77">
        <v>94634</v>
      </c>
      <c r="AA81" s="77" t="s">
        <v>165</v>
      </c>
      <c r="AB81" s="77"/>
      <c r="AC81" s="77" t="s">
        <v>165</v>
      </c>
      <c r="AD81" s="77">
        <v>72877</v>
      </c>
      <c r="AE81" s="77" t="s">
        <v>165</v>
      </c>
      <c r="AF81" s="78">
        <v>187982</v>
      </c>
      <c r="AG81" s="78" t="s">
        <v>166</v>
      </c>
      <c r="AH81" s="78"/>
      <c r="AI81" s="78" t="s">
        <v>166</v>
      </c>
      <c r="AJ81" s="78">
        <v>162292</v>
      </c>
      <c r="AK81" s="78" t="s">
        <v>166</v>
      </c>
      <c r="AL81" s="78">
        <v>115556</v>
      </c>
      <c r="AM81" s="78" t="s">
        <v>166</v>
      </c>
      <c r="AN81" s="78"/>
      <c r="AO81" s="78" t="s">
        <v>166</v>
      </c>
      <c r="AP81" s="78">
        <v>77571</v>
      </c>
      <c r="AQ81" s="78" t="s">
        <v>166</v>
      </c>
    </row>
    <row r="82" spans="1:43" customFormat="1" ht="31.5" x14ac:dyDescent="0.25">
      <c r="A82" s="28" t="s">
        <v>135</v>
      </c>
      <c r="B82" s="77">
        <v>22573</v>
      </c>
      <c r="C82" s="77" t="s">
        <v>165</v>
      </c>
      <c r="D82" s="77"/>
      <c r="E82" s="77"/>
      <c r="F82" s="77">
        <v>21123</v>
      </c>
      <c r="G82" s="77" t="s">
        <v>165</v>
      </c>
      <c r="H82" s="77">
        <v>36659</v>
      </c>
      <c r="I82" s="77"/>
      <c r="J82" s="77"/>
      <c r="K82" s="77"/>
      <c r="L82" s="77">
        <v>36619</v>
      </c>
      <c r="M82" s="77"/>
      <c r="N82" s="77">
        <v>46784</v>
      </c>
      <c r="O82" s="77"/>
      <c r="P82" s="77"/>
      <c r="Q82" s="77"/>
      <c r="R82" s="77">
        <v>46747</v>
      </c>
      <c r="S82" s="77"/>
      <c r="T82" s="77" t="s">
        <v>165</v>
      </c>
      <c r="U82" s="77"/>
      <c r="V82" s="77"/>
      <c r="W82" s="77"/>
      <c r="X82" s="77" t="s">
        <v>165</v>
      </c>
      <c r="Y82" s="77"/>
      <c r="Z82" s="77" t="s">
        <v>165</v>
      </c>
      <c r="AA82" s="77" t="s">
        <v>165</v>
      </c>
      <c r="AB82" s="77" t="s">
        <v>165</v>
      </c>
      <c r="AC82" s="77" t="s">
        <v>165</v>
      </c>
      <c r="AD82" s="77" t="s">
        <v>165</v>
      </c>
      <c r="AE82" s="77" t="s">
        <v>165</v>
      </c>
      <c r="AF82" s="78">
        <v>13763</v>
      </c>
      <c r="AG82" s="78" t="s">
        <v>166</v>
      </c>
      <c r="AH82" s="78" t="s">
        <v>166</v>
      </c>
      <c r="AI82" s="78"/>
      <c r="AJ82" s="78">
        <v>13262</v>
      </c>
      <c r="AK82" s="78" t="s">
        <v>166</v>
      </c>
      <c r="AL82" s="78" t="s">
        <v>166</v>
      </c>
      <c r="AM82" s="78"/>
      <c r="AN82" s="78"/>
      <c r="AO82" s="78" t="s">
        <v>166</v>
      </c>
      <c r="AP82" s="78" t="s">
        <v>166</v>
      </c>
      <c r="AQ82" s="78"/>
    </row>
    <row r="83" spans="1:43" customFormat="1" ht="31.5" x14ac:dyDescent="0.25">
      <c r="A83" s="28" t="s">
        <v>136</v>
      </c>
      <c r="B83" s="77" t="s">
        <v>165</v>
      </c>
      <c r="C83" s="77"/>
      <c r="D83" s="77"/>
      <c r="E83" s="77"/>
      <c r="F83" s="77" t="s">
        <v>165</v>
      </c>
      <c r="G83" s="77"/>
      <c r="H83" s="77" t="s">
        <v>165</v>
      </c>
      <c r="I83" s="77"/>
      <c r="J83" s="77"/>
      <c r="K83" s="77"/>
      <c r="L83" s="77" t="s">
        <v>165</v>
      </c>
      <c r="M83" s="77"/>
      <c r="N83" s="77" t="s">
        <v>165</v>
      </c>
      <c r="O83" s="77"/>
      <c r="P83" s="77"/>
      <c r="Q83" s="77"/>
      <c r="R83" s="77" t="s">
        <v>165</v>
      </c>
      <c r="S83" s="77"/>
      <c r="T83" s="77" t="s">
        <v>165</v>
      </c>
      <c r="U83" s="77"/>
      <c r="V83" s="77"/>
      <c r="W83" s="77"/>
      <c r="X83" s="77" t="s">
        <v>165</v>
      </c>
      <c r="Y83" s="77"/>
      <c r="Z83" s="77" t="s">
        <v>165</v>
      </c>
      <c r="AA83" s="77"/>
      <c r="AB83" s="77"/>
      <c r="AC83" s="77"/>
      <c r="AD83" s="77" t="s">
        <v>165</v>
      </c>
      <c r="AE83" s="77"/>
      <c r="AF83" s="78" t="s">
        <v>166</v>
      </c>
      <c r="AG83" s="78" t="s">
        <v>166</v>
      </c>
      <c r="AH83" s="78"/>
      <c r="AI83" s="78"/>
      <c r="AJ83" s="78" t="s">
        <v>166</v>
      </c>
      <c r="AK83" s="78"/>
      <c r="AL83" s="78" t="s">
        <v>166</v>
      </c>
      <c r="AM83" s="78"/>
      <c r="AN83" s="78"/>
      <c r="AO83" s="78"/>
      <c r="AP83" s="78" t="s">
        <v>166</v>
      </c>
      <c r="AQ83" s="78"/>
    </row>
    <row r="84" spans="1:43" customFormat="1" ht="31.5" x14ac:dyDescent="0.25">
      <c r="A84" s="28" t="s">
        <v>137</v>
      </c>
      <c r="B84" s="77"/>
      <c r="C84" s="77"/>
      <c r="D84" s="77"/>
      <c r="E84" s="77"/>
      <c r="F84" s="77"/>
      <c r="G84" s="77"/>
      <c r="H84" s="77"/>
      <c r="I84" s="77"/>
      <c r="J84" s="77"/>
      <c r="K84" s="77"/>
      <c r="L84" s="77"/>
      <c r="M84" s="77"/>
      <c r="N84" s="77"/>
      <c r="O84" s="77"/>
      <c r="P84" s="77"/>
      <c r="Q84" s="77"/>
      <c r="R84" s="77"/>
      <c r="S84" s="77"/>
      <c r="T84" s="77"/>
      <c r="U84" s="77"/>
      <c r="V84" s="77"/>
      <c r="W84" s="77"/>
      <c r="X84" s="77"/>
      <c r="Y84" s="77"/>
      <c r="Z84" s="77"/>
      <c r="AA84" s="77"/>
      <c r="AB84" s="77"/>
      <c r="AC84" s="77"/>
      <c r="AD84" s="77"/>
      <c r="AE84" s="77"/>
      <c r="AF84" s="78"/>
      <c r="AG84" s="78"/>
      <c r="AH84" s="78"/>
      <c r="AI84" s="78"/>
      <c r="AJ84" s="78"/>
      <c r="AK84" s="78"/>
      <c r="AL84" s="78"/>
      <c r="AM84" s="78"/>
      <c r="AN84" s="78"/>
      <c r="AO84" s="78"/>
      <c r="AP84" s="78"/>
      <c r="AQ84" s="78"/>
    </row>
    <row r="85" spans="1:43" customFormat="1" x14ac:dyDescent="0.25">
      <c r="A85" s="28" t="s">
        <v>139</v>
      </c>
      <c r="B85" s="77"/>
      <c r="C85" s="77"/>
      <c r="D85" s="77"/>
      <c r="E85" s="77"/>
      <c r="F85" s="77"/>
      <c r="G85" s="77"/>
      <c r="H85" s="77"/>
      <c r="I85" s="77"/>
      <c r="J85" s="77"/>
      <c r="K85" s="77"/>
      <c r="L85" s="77"/>
      <c r="M85" s="77"/>
      <c r="N85" s="77"/>
      <c r="O85" s="77"/>
      <c r="P85" s="77"/>
      <c r="Q85" s="77"/>
      <c r="R85" s="77"/>
      <c r="S85" s="77"/>
      <c r="T85" s="77"/>
      <c r="U85" s="77"/>
      <c r="V85" s="77"/>
      <c r="W85" s="77"/>
      <c r="X85" s="77"/>
      <c r="Y85" s="77"/>
      <c r="Z85" s="77"/>
      <c r="AA85" s="77"/>
      <c r="AB85" s="77"/>
      <c r="AC85" s="77"/>
      <c r="AD85" s="77"/>
      <c r="AE85" s="77"/>
      <c r="AF85" s="78"/>
      <c r="AG85" s="78"/>
      <c r="AH85" s="78"/>
      <c r="AI85" s="78"/>
      <c r="AJ85" s="78"/>
      <c r="AK85" s="78"/>
      <c r="AL85" s="78"/>
      <c r="AM85" s="78"/>
      <c r="AN85" s="78"/>
      <c r="AO85" s="78"/>
      <c r="AP85" s="78"/>
      <c r="AQ85" s="78"/>
    </row>
    <row r="86" spans="1:43" customFormat="1" ht="63" x14ac:dyDescent="0.25">
      <c r="A86" s="28" t="s">
        <v>138</v>
      </c>
      <c r="B86" s="77">
        <v>136340</v>
      </c>
      <c r="C86" s="77"/>
      <c r="D86" s="77"/>
      <c r="E86" s="77"/>
      <c r="F86" s="77">
        <v>134812</v>
      </c>
      <c r="G86" s="77">
        <v>1528</v>
      </c>
      <c r="H86" s="77">
        <v>23065</v>
      </c>
      <c r="I86" s="77"/>
      <c r="J86" s="77"/>
      <c r="K86" s="77"/>
      <c r="L86" s="77"/>
      <c r="M86" s="77">
        <v>22801</v>
      </c>
      <c r="N86" s="77">
        <v>102815</v>
      </c>
      <c r="O86" s="77"/>
      <c r="P86" s="77"/>
      <c r="Q86" s="77"/>
      <c r="R86" s="77">
        <v>72743</v>
      </c>
      <c r="S86" s="77">
        <v>29906</v>
      </c>
      <c r="T86" s="77">
        <v>92958</v>
      </c>
      <c r="U86" s="77"/>
      <c r="V86" s="77"/>
      <c r="W86" s="77"/>
      <c r="X86" s="77">
        <v>3000</v>
      </c>
      <c r="Y86" s="77">
        <v>90000</v>
      </c>
      <c r="Z86" s="77">
        <v>71179</v>
      </c>
      <c r="AA86" s="77"/>
      <c r="AB86" s="77"/>
      <c r="AC86" s="77" t="s">
        <v>165</v>
      </c>
      <c r="AD86" s="77">
        <v>11376</v>
      </c>
      <c r="AE86" s="77">
        <v>52738</v>
      </c>
      <c r="AF86" s="78">
        <v>102023</v>
      </c>
      <c r="AG86" s="78"/>
      <c r="AH86" s="78"/>
      <c r="AI86" s="78"/>
      <c r="AJ86" s="78">
        <v>6184</v>
      </c>
      <c r="AK86" s="78">
        <v>95839</v>
      </c>
      <c r="AL86" s="78">
        <f>238153-173448</f>
        <v>64705</v>
      </c>
      <c r="AM86" s="78"/>
      <c r="AN86" s="78"/>
      <c r="AO86" s="78"/>
      <c r="AP86" s="78">
        <f>173872-165961</f>
        <v>7911</v>
      </c>
      <c r="AQ86" s="78">
        <v>56794</v>
      </c>
    </row>
    <row r="87" spans="1:43" customFormat="1" x14ac:dyDescent="0.25">
      <c r="A87" s="28" t="s">
        <v>140</v>
      </c>
      <c r="B87" s="77">
        <v>134566</v>
      </c>
      <c r="C87" s="77"/>
      <c r="D87" s="77"/>
      <c r="E87" s="77"/>
      <c r="F87" s="77">
        <v>134566</v>
      </c>
      <c r="G87" s="77"/>
      <c r="H87" s="77"/>
      <c r="I87" s="77"/>
      <c r="J87" s="77"/>
      <c r="K87" s="77"/>
      <c r="L87" s="77"/>
      <c r="M87" s="77"/>
      <c r="N87" s="77"/>
      <c r="O87" s="77"/>
      <c r="P87" s="77"/>
      <c r="Q87" s="77"/>
      <c r="R87" s="77"/>
      <c r="S87" s="77"/>
      <c r="T87" s="77" t="s">
        <v>165</v>
      </c>
      <c r="U87" s="77"/>
      <c r="V87" s="77"/>
      <c r="W87" s="77"/>
      <c r="X87" s="77" t="s">
        <v>165</v>
      </c>
      <c r="Y87" s="77"/>
      <c r="Z87" s="77" t="s">
        <v>165</v>
      </c>
      <c r="AA87" s="77"/>
      <c r="AB87" s="77"/>
      <c r="AC87" s="77" t="s">
        <v>165</v>
      </c>
      <c r="AD87" s="77" t="s">
        <v>165</v>
      </c>
      <c r="AE87" s="77"/>
      <c r="AF87" s="78" t="s">
        <v>166</v>
      </c>
      <c r="AG87" s="78"/>
      <c r="AH87" s="78"/>
      <c r="AI87" s="78"/>
      <c r="AJ87" s="78"/>
      <c r="AK87" s="78" t="s">
        <v>166</v>
      </c>
      <c r="AL87" s="78"/>
      <c r="AM87" s="78"/>
      <c r="AN87" s="78"/>
      <c r="AO87" s="78"/>
      <c r="AP87" s="78"/>
      <c r="AQ87" s="78"/>
    </row>
    <row r="88" spans="1:43" customFormat="1" ht="31.5" x14ac:dyDescent="0.25">
      <c r="A88" s="28" t="s">
        <v>141</v>
      </c>
      <c r="B88" s="77"/>
      <c r="C88" s="77"/>
      <c r="D88" s="77"/>
      <c r="E88" s="77"/>
      <c r="F88" s="77"/>
      <c r="G88" s="77"/>
      <c r="H88" s="77"/>
      <c r="I88" s="77"/>
      <c r="J88" s="77"/>
      <c r="K88" s="77"/>
      <c r="L88" s="77"/>
      <c r="M88" s="77"/>
      <c r="N88" s="77"/>
      <c r="O88" s="77"/>
      <c r="P88" s="77"/>
      <c r="Q88" s="77"/>
      <c r="R88" s="77"/>
      <c r="S88" s="77"/>
      <c r="T88" s="77"/>
      <c r="U88" s="77"/>
      <c r="V88" s="77"/>
      <c r="W88" s="77"/>
      <c r="X88" s="77"/>
      <c r="Y88" s="77"/>
      <c r="Z88" s="77"/>
      <c r="AA88" s="77"/>
      <c r="AB88" s="77"/>
      <c r="AC88" s="77"/>
      <c r="AD88" s="77"/>
      <c r="AE88" s="77"/>
      <c r="AF88" s="78"/>
      <c r="AG88" s="78"/>
      <c r="AH88" s="78"/>
      <c r="AI88" s="78"/>
      <c r="AJ88" s="78"/>
      <c r="AK88" s="78"/>
      <c r="AL88" s="78"/>
      <c r="AM88" s="78"/>
      <c r="AN88" s="78"/>
      <c r="AO88" s="78"/>
      <c r="AP88" s="78"/>
      <c r="AQ88" s="78"/>
    </row>
    <row r="89" spans="1:43" customFormat="1" ht="63" x14ac:dyDescent="0.25">
      <c r="A89" s="28" t="s">
        <v>142</v>
      </c>
      <c r="B89" s="77"/>
      <c r="C89" s="77"/>
      <c r="D89" s="77"/>
      <c r="E89" s="77"/>
      <c r="F89" s="77"/>
      <c r="G89" s="77"/>
      <c r="H89" s="77"/>
      <c r="I89" s="77"/>
      <c r="J89" s="77"/>
      <c r="K89" s="77"/>
      <c r="L89" s="77"/>
      <c r="M89" s="77"/>
      <c r="N89" s="77"/>
      <c r="O89" s="77"/>
      <c r="P89" s="77"/>
      <c r="Q89" s="77"/>
      <c r="R89" s="77"/>
      <c r="S89" s="77"/>
      <c r="T89" s="77"/>
      <c r="U89" s="77"/>
      <c r="V89" s="77"/>
      <c r="W89" s="77"/>
      <c r="X89" s="77"/>
      <c r="Y89" s="77"/>
      <c r="Z89" s="77"/>
      <c r="AA89" s="77"/>
      <c r="AB89" s="77"/>
      <c r="AC89" s="77"/>
      <c r="AD89" s="77"/>
      <c r="AE89" s="77"/>
      <c r="AF89" s="78"/>
      <c r="AG89" s="78"/>
      <c r="AH89" s="78"/>
      <c r="AI89" s="78"/>
      <c r="AJ89" s="78"/>
      <c r="AK89" s="78"/>
      <c r="AL89" s="78"/>
      <c r="AM89" s="78"/>
      <c r="AN89" s="78"/>
      <c r="AO89" s="78"/>
      <c r="AP89" s="78"/>
      <c r="AQ89" s="78"/>
    </row>
    <row r="90" spans="1:43" customFormat="1" ht="47.25" x14ac:dyDescent="0.25">
      <c r="A90" s="28" t="s">
        <v>144</v>
      </c>
      <c r="B90" s="77" t="s">
        <v>165</v>
      </c>
      <c r="C90" s="77"/>
      <c r="D90" s="77"/>
      <c r="E90" s="77"/>
      <c r="F90" s="77"/>
      <c r="G90" s="77" t="s">
        <v>165</v>
      </c>
      <c r="H90" s="77" t="s">
        <v>165</v>
      </c>
      <c r="I90" s="77"/>
      <c r="J90" s="77"/>
      <c r="K90" s="77"/>
      <c r="L90" s="77"/>
      <c r="M90" s="77" t="s">
        <v>165</v>
      </c>
      <c r="N90" s="77" t="s">
        <v>165</v>
      </c>
      <c r="O90" s="77"/>
      <c r="P90" s="77"/>
      <c r="Q90" s="77"/>
      <c r="R90" s="77"/>
      <c r="S90" s="77" t="s">
        <v>165</v>
      </c>
      <c r="T90" s="77">
        <v>2000</v>
      </c>
      <c r="U90" s="77"/>
      <c r="V90" s="77"/>
      <c r="W90" s="77"/>
      <c r="X90" s="77"/>
      <c r="Y90" s="77">
        <v>2000</v>
      </c>
      <c r="Z90" s="77">
        <v>5630</v>
      </c>
      <c r="AA90" s="77"/>
      <c r="AB90" s="77"/>
      <c r="AC90" s="77"/>
      <c r="AD90" s="77" t="s">
        <v>165</v>
      </c>
      <c r="AE90" s="77" t="s">
        <v>165</v>
      </c>
      <c r="AF90" s="78" t="s">
        <v>166</v>
      </c>
      <c r="AG90" s="78"/>
      <c r="AH90" s="78"/>
      <c r="AI90" s="78"/>
      <c r="AJ90" s="78" t="s">
        <v>166</v>
      </c>
      <c r="AK90" s="78" t="s">
        <v>166</v>
      </c>
      <c r="AL90" s="78" t="s">
        <v>166</v>
      </c>
      <c r="AM90" s="78"/>
      <c r="AN90" s="78"/>
      <c r="AO90" s="78" t="s">
        <v>166</v>
      </c>
      <c r="AP90" s="78"/>
      <c r="AQ90" s="78" t="s">
        <v>166</v>
      </c>
    </row>
    <row r="91" spans="1:43" customFormat="1" ht="31.5" x14ac:dyDescent="0.25">
      <c r="A91" s="28" t="s">
        <v>145</v>
      </c>
      <c r="B91" s="77"/>
      <c r="C91" s="77"/>
      <c r="D91" s="77"/>
      <c r="E91" s="77"/>
      <c r="F91" s="77"/>
      <c r="G91" s="77"/>
      <c r="H91" s="77">
        <v>20546</v>
      </c>
      <c r="I91" s="77"/>
      <c r="J91" s="77"/>
      <c r="K91" s="77"/>
      <c r="L91" s="77"/>
      <c r="M91" s="77">
        <v>20480</v>
      </c>
      <c r="N91" s="77">
        <v>102057</v>
      </c>
      <c r="O91" s="77"/>
      <c r="P91" s="77"/>
      <c r="Q91" s="77"/>
      <c r="R91" s="77">
        <v>72621.999999999985</v>
      </c>
      <c r="S91" s="77">
        <v>29359</v>
      </c>
      <c r="T91" s="77">
        <v>90065</v>
      </c>
      <c r="U91" s="77"/>
      <c r="V91" s="77"/>
      <c r="W91" s="77"/>
      <c r="X91" s="77">
        <v>2000</v>
      </c>
      <c r="Y91" s="77">
        <v>88000</v>
      </c>
      <c r="Z91" s="77">
        <v>44642</v>
      </c>
      <c r="AA91" s="77"/>
      <c r="AB91" s="77"/>
      <c r="AC91" s="77"/>
      <c r="AD91" s="77">
        <v>6308</v>
      </c>
      <c r="AE91" s="77" t="s">
        <v>165</v>
      </c>
      <c r="AF91" s="78">
        <v>86241</v>
      </c>
      <c r="AG91" s="78"/>
      <c r="AH91" s="78"/>
      <c r="AI91" s="78"/>
      <c r="AJ91" s="78" t="s">
        <v>166</v>
      </c>
      <c r="AK91" s="78" t="s">
        <v>166</v>
      </c>
      <c r="AL91" s="78" t="s">
        <v>166</v>
      </c>
      <c r="AM91" s="78"/>
      <c r="AN91" s="78"/>
      <c r="AO91" s="78"/>
      <c r="AP91" s="78">
        <v>3687</v>
      </c>
      <c r="AQ91" s="78" t="s">
        <v>166</v>
      </c>
    </row>
    <row r="92" spans="1:43" customFormat="1" ht="110.25" x14ac:dyDescent="0.25">
      <c r="A92" s="28" t="s">
        <v>146</v>
      </c>
      <c r="B92" s="77"/>
      <c r="C92" s="77"/>
      <c r="D92" s="77"/>
      <c r="E92" s="77"/>
      <c r="F92" s="77"/>
      <c r="G92" s="77"/>
      <c r="H92" s="77"/>
      <c r="I92" s="77"/>
      <c r="J92" s="77"/>
      <c r="K92" s="77"/>
      <c r="L92" s="77"/>
      <c r="M92" s="77"/>
      <c r="N92" s="77"/>
      <c r="O92" s="77"/>
      <c r="P92" s="77"/>
      <c r="Q92" s="77"/>
      <c r="R92" s="77"/>
      <c r="S92" s="77"/>
      <c r="T92" s="77"/>
      <c r="U92" s="77"/>
      <c r="V92" s="77"/>
      <c r="W92" s="77"/>
      <c r="X92" s="77"/>
      <c r="Y92" s="77"/>
      <c r="Z92" s="77" t="s">
        <v>165</v>
      </c>
      <c r="AA92" s="77"/>
      <c r="AB92" s="77"/>
      <c r="AC92" s="77"/>
      <c r="AD92" s="77"/>
      <c r="AE92" s="77" t="s">
        <v>165</v>
      </c>
      <c r="AF92" s="78"/>
      <c r="AG92" s="78"/>
      <c r="AH92" s="78"/>
      <c r="AI92" s="78"/>
      <c r="AJ92" s="78"/>
      <c r="AK92" s="78"/>
      <c r="AL92" s="78"/>
      <c r="AM92" s="78"/>
      <c r="AN92" s="78"/>
      <c r="AO92" s="78"/>
      <c r="AP92" s="78"/>
      <c r="AQ92" s="78"/>
    </row>
    <row r="93" spans="1:43" customFormat="1" ht="63" x14ac:dyDescent="0.25">
      <c r="A93" s="28" t="s">
        <v>143</v>
      </c>
      <c r="B93" s="77">
        <v>1141</v>
      </c>
      <c r="C93" s="77"/>
      <c r="D93" s="77"/>
      <c r="E93" s="77"/>
      <c r="F93" s="77"/>
      <c r="G93" s="77">
        <v>558</v>
      </c>
      <c r="H93" s="77">
        <v>1382</v>
      </c>
      <c r="I93" s="77"/>
      <c r="J93" s="77"/>
      <c r="K93" s="77"/>
      <c r="L93" s="77"/>
      <c r="M93" s="77">
        <v>1382</v>
      </c>
      <c r="N93" s="77" t="s">
        <v>165</v>
      </c>
      <c r="O93" s="77"/>
      <c r="P93" s="77"/>
      <c r="Q93" s="77"/>
      <c r="R93" s="77"/>
      <c r="S93" s="77" t="s">
        <v>165</v>
      </c>
      <c r="T93" s="77"/>
      <c r="U93" s="77"/>
      <c r="V93" s="77"/>
      <c r="W93" s="77"/>
      <c r="X93" s="77"/>
      <c r="Y93" s="77"/>
      <c r="Z93" s="77" t="s">
        <v>165</v>
      </c>
      <c r="AA93" s="77"/>
      <c r="AB93" s="77"/>
      <c r="AC93" s="77"/>
      <c r="AD93" s="77" t="s">
        <v>165</v>
      </c>
      <c r="AE93" s="77"/>
      <c r="AF93" s="78" t="s">
        <v>166</v>
      </c>
      <c r="AG93" s="78"/>
      <c r="AH93" s="78"/>
      <c r="AI93" s="78"/>
      <c r="AJ93" s="78" t="s">
        <v>166</v>
      </c>
      <c r="AK93" s="78"/>
      <c r="AL93" s="78" t="s">
        <v>166</v>
      </c>
      <c r="AM93" s="78"/>
      <c r="AN93" s="78"/>
      <c r="AO93" s="78"/>
      <c r="AP93" s="78" t="s">
        <v>166</v>
      </c>
      <c r="AQ93" s="78"/>
    </row>
    <row r="94" spans="1:43" customFormat="1" ht="78.75" x14ac:dyDescent="0.25">
      <c r="A94" s="28" t="s">
        <v>147</v>
      </c>
      <c r="B94" s="77">
        <v>1141</v>
      </c>
      <c r="C94" s="77"/>
      <c r="D94" s="77"/>
      <c r="E94" s="77"/>
      <c r="F94" s="77"/>
      <c r="G94" s="77">
        <v>558</v>
      </c>
      <c r="H94" s="77">
        <v>1382</v>
      </c>
      <c r="I94" s="77"/>
      <c r="J94" s="77"/>
      <c r="K94" s="77"/>
      <c r="L94" s="77"/>
      <c r="M94" s="77">
        <v>1382</v>
      </c>
      <c r="N94" s="77" t="s">
        <v>165</v>
      </c>
      <c r="O94" s="77"/>
      <c r="P94" s="77"/>
      <c r="Q94" s="77"/>
      <c r="R94" s="77"/>
      <c r="S94" s="77" t="s">
        <v>165</v>
      </c>
      <c r="T94" s="77"/>
      <c r="U94" s="77"/>
      <c r="V94" s="77"/>
      <c r="W94" s="77"/>
      <c r="X94" s="77"/>
      <c r="Y94" s="77"/>
      <c r="Z94" s="77" t="s">
        <v>165</v>
      </c>
      <c r="AA94" s="77"/>
      <c r="AB94" s="77"/>
      <c r="AC94" s="77"/>
      <c r="AD94" s="77" t="s">
        <v>165</v>
      </c>
      <c r="AE94" s="77"/>
      <c r="AF94" s="78" t="s">
        <v>166</v>
      </c>
      <c r="AG94" s="78"/>
      <c r="AH94" s="78"/>
      <c r="AI94" s="78"/>
      <c r="AJ94" s="78" t="s">
        <v>166</v>
      </c>
      <c r="AK94" s="78"/>
      <c r="AL94" s="78" t="s">
        <v>166</v>
      </c>
      <c r="AM94" s="78"/>
      <c r="AN94" s="78"/>
      <c r="AO94" s="78"/>
      <c r="AP94" s="78" t="s">
        <v>166</v>
      </c>
      <c r="AQ94" s="78"/>
    </row>
    <row r="95" spans="1:43" customFormat="1" x14ac:dyDescent="0.25">
      <c r="A95" s="28" t="s">
        <v>148</v>
      </c>
      <c r="B95" s="77"/>
      <c r="C95" s="77"/>
      <c r="D95" s="77"/>
      <c r="E95" s="77"/>
      <c r="F95" s="77"/>
      <c r="G95" s="77"/>
      <c r="H95" s="77"/>
      <c r="I95" s="77"/>
      <c r="J95" s="77"/>
      <c r="K95" s="77"/>
      <c r="L95" s="77"/>
      <c r="M95" s="77"/>
      <c r="N95" s="77"/>
      <c r="O95" s="77"/>
      <c r="P95" s="77"/>
      <c r="Q95" s="77"/>
      <c r="R95" s="77"/>
      <c r="S95" s="77"/>
      <c r="T95" s="77"/>
      <c r="U95" s="77"/>
      <c r="V95" s="77"/>
      <c r="W95" s="77"/>
      <c r="X95" s="77"/>
      <c r="Y95" s="77"/>
      <c r="Z95" s="77"/>
      <c r="AA95" s="77"/>
      <c r="AB95" s="77"/>
      <c r="AC95" s="77"/>
      <c r="AD95" s="77"/>
      <c r="AE95" s="77"/>
      <c r="AF95" s="78"/>
      <c r="AG95" s="78"/>
      <c r="AH95" s="78"/>
      <c r="AI95" s="78"/>
      <c r="AJ95" s="78"/>
      <c r="AK95" s="78"/>
      <c r="AL95" s="78"/>
      <c r="AM95" s="78"/>
      <c r="AN95" s="78"/>
      <c r="AO95" s="78"/>
      <c r="AP95" s="78"/>
      <c r="AQ95" s="78"/>
    </row>
    <row r="96" spans="1:43" customFormat="1" x14ac:dyDescent="0.25">
      <c r="A96" s="28" t="s">
        <v>56</v>
      </c>
      <c r="B96" s="77"/>
      <c r="C96" s="77"/>
      <c r="D96" s="77"/>
      <c r="E96" s="77"/>
      <c r="F96" s="77"/>
      <c r="G96" s="77"/>
      <c r="H96" s="77"/>
      <c r="I96" s="77"/>
      <c r="J96" s="77"/>
      <c r="K96" s="77"/>
      <c r="L96" s="77"/>
      <c r="M96" s="77"/>
      <c r="N96" s="77"/>
      <c r="O96" s="77"/>
      <c r="P96" s="77"/>
      <c r="Q96" s="77"/>
      <c r="R96" s="77"/>
      <c r="S96" s="77"/>
      <c r="T96" s="77"/>
      <c r="U96" s="77"/>
      <c r="V96" s="77"/>
      <c r="W96" s="77"/>
      <c r="X96" s="77"/>
      <c r="Y96" s="77"/>
      <c r="Z96" s="77"/>
      <c r="AA96" s="77"/>
      <c r="AB96" s="77"/>
      <c r="AC96" s="77"/>
      <c r="AD96" s="77"/>
      <c r="AE96" s="77"/>
      <c r="AF96" s="78"/>
      <c r="AG96" s="78"/>
      <c r="AH96" s="78"/>
      <c r="AI96" s="78"/>
      <c r="AJ96" s="78"/>
      <c r="AK96" s="78"/>
      <c r="AL96" s="78"/>
      <c r="AM96" s="78"/>
      <c r="AN96" s="78"/>
      <c r="AO96" s="78"/>
      <c r="AP96" s="78"/>
      <c r="AQ96" s="78"/>
    </row>
    <row r="97" spans="1:43" customFormat="1" ht="47.25" x14ac:dyDescent="0.25">
      <c r="A97" s="28" t="s">
        <v>149</v>
      </c>
      <c r="B97" s="77">
        <v>15533</v>
      </c>
      <c r="C97" s="77"/>
      <c r="D97" s="77"/>
      <c r="E97" s="77"/>
      <c r="F97" s="77">
        <v>15333</v>
      </c>
      <c r="G97" s="77" t="s">
        <v>165</v>
      </c>
      <c r="H97" s="77">
        <v>5371</v>
      </c>
      <c r="I97" s="77">
        <v>1641</v>
      </c>
      <c r="J97" s="77"/>
      <c r="K97" s="77"/>
      <c r="L97" s="77">
        <v>3730</v>
      </c>
      <c r="M97" s="77"/>
      <c r="N97" s="77">
        <v>101610</v>
      </c>
      <c r="O97" s="77"/>
      <c r="P97" s="77"/>
      <c r="Q97" s="77"/>
      <c r="R97" s="77">
        <v>101222</v>
      </c>
      <c r="S97" s="77"/>
      <c r="T97" s="77" t="s">
        <v>165</v>
      </c>
      <c r="U97" s="77"/>
      <c r="V97" s="77"/>
      <c r="W97" s="77"/>
      <c r="X97" s="77" t="s">
        <v>165</v>
      </c>
      <c r="Y97" s="77"/>
      <c r="Z97" s="77" t="s">
        <v>165</v>
      </c>
      <c r="AA97" s="77" t="s">
        <v>165</v>
      </c>
      <c r="AB97" s="77"/>
      <c r="AC97" s="77"/>
      <c r="AD97" s="77" t="s">
        <v>165</v>
      </c>
      <c r="AE97" s="77"/>
      <c r="AF97" s="78">
        <v>75014</v>
      </c>
      <c r="AG97" s="78" t="s">
        <v>166</v>
      </c>
      <c r="AH97" s="78"/>
      <c r="AI97" s="78"/>
      <c r="AJ97" s="78">
        <v>56769</v>
      </c>
      <c r="AK97" s="78"/>
      <c r="AL97" s="78">
        <v>739596</v>
      </c>
      <c r="AM97" s="78" t="s">
        <v>166</v>
      </c>
      <c r="AN97" s="78"/>
      <c r="AO97" s="78"/>
      <c r="AP97" s="78">
        <v>293803</v>
      </c>
      <c r="AQ97" s="78"/>
    </row>
    <row r="98" spans="1:43" customFormat="1" ht="31.5" x14ac:dyDescent="0.25">
      <c r="A98" s="28" t="s">
        <v>150</v>
      </c>
      <c r="B98" s="77">
        <v>15533</v>
      </c>
      <c r="C98" s="77"/>
      <c r="D98" s="77"/>
      <c r="E98" s="77"/>
      <c r="F98" s="77">
        <v>15333</v>
      </c>
      <c r="G98" s="77" t="s">
        <v>165</v>
      </c>
      <c r="H98" s="77">
        <v>5371</v>
      </c>
      <c r="I98" s="77">
        <v>1641</v>
      </c>
      <c r="J98" s="77"/>
      <c r="K98" s="77"/>
      <c r="L98" s="77">
        <v>3730</v>
      </c>
      <c r="M98" s="77"/>
      <c r="N98" s="77">
        <v>101610</v>
      </c>
      <c r="O98" s="77"/>
      <c r="P98" s="77"/>
      <c r="Q98" s="77"/>
      <c r="R98" s="77">
        <v>101222</v>
      </c>
      <c r="S98" s="77"/>
      <c r="T98" s="77" t="s">
        <v>165</v>
      </c>
      <c r="U98" s="77"/>
      <c r="V98" s="77"/>
      <c r="W98" s="77"/>
      <c r="X98" s="77" t="s">
        <v>165</v>
      </c>
      <c r="Y98" s="77"/>
      <c r="Z98" s="77" t="s">
        <v>165</v>
      </c>
      <c r="AA98" s="77" t="s">
        <v>165</v>
      </c>
      <c r="AB98" s="77"/>
      <c r="AC98" s="77"/>
      <c r="AD98" s="77" t="s">
        <v>165</v>
      </c>
      <c r="AE98" s="77"/>
      <c r="AF98" s="78">
        <v>75014</v>
      </c>
      <c r="AG98" s="78" t="s">
        <v>166</v>
      </c>
      <c r="AH98" s="78"/>
      <c r="AI98" s="78"/>
      <c r="AJ98" s="78">
        <v>56769</v>
      </c>
      <c r="AK98" s="78"/>
      <c r="AL98" s="78">
        <v>739596</v>
      </c>
      <c r="AM98" s="78" t="s">
        <v>166</v>
      </c>
      <c r="AN98" s="78"/>
      <c r="AO98" s="78"/>
      <c r="AP98" s="78">
        <v>293803</v>
      </c>
      <c r="AQ98" s="78"/>
    </row>
    <row r="99" spans="1:43" customFormat="1" ht="31.5" x14ac:dyDescent="0.25">
      <c r="A99" s="28" t="s">
        <v>151</v>
      </c>
      <c r="B99" s="77"/>
      <c r="C99" s="77"/>
      <c r="D99" s="77"/>
      <c r="E99" s="77"/>
      <c r="F99" s="77"/>
      <c r="G99" s="77"/>
      <c r="H99" s="77"/>
      <c r="I99" s="77"/>
      <c r="J99" s="77"/>
      <c r="K99" s="77"/>
      <c r="L99" s="77"/>
      <c r="M99" s="77"/>
      <c r="N99" s="77"/>
      <c r="O99" s="77"/>
      <c r="P99" s="77"/>
      <c r="Q99" s="77"/>
      <c r="R99" s="77"/>
      <c r="S99" s="77"/>
      <c r="T99" s="77"/>
      <c r="U99" s="77"/>
      <c r="V99" s="77"/>
      <c r="W99" s="77"/>
      <c r="X99" s="77"/>
      <c r="Y99" s="77"/>
      <c r="Z99" s="77"/>
      <c r="AA99" s="77"/>
      <c r="AB99" s="77"/>
      <c r="AC99" s="77"/>
      <c r="AD99" s="77"/>
      <c r="AE99" s="77"/>
      <c r="AF99" s="78"/>
      <c r="AG99" s="78"/>
      <c r="AH99" s="78"/>
      <c r="AI99" s="78"/>
      <c r="AJ99" s="78"/>
      <c r="AK99" s="78"/>
      <c r="AL99" s="78"/>
      <c r="AM99" s="78"/>
      <c r="AN99" s="78"/>
      <c r="AO99" s="78"/>
      <c r="AP99" s="78"/>
      <c r="AQ99" s="78"/>
    </row>
    <row r="100" spans="1:43" customFormat="1" ht="31.5" x14ac:dyDescent="0.25">
      <c r="A100" s="28" t="s">
        <v>152</v>
      </c>
      <c r="B100" s="77"/>
      <c r="C100" s="77"/>
      <c r="D100" s="77"/>
      <c r="E100" s="77"/>
      <c r="F100" s="77"/>
      <c r="G100" s="77"/>
      <c r="H100" s="77"/>
      <c r="I100" s="77"/>
      <c r="J100" s="77"/>
      <c r="K100" s="77"/>
      <c r="L100" s="77"/>
      <c r="M100" s="77"/>
      <c r="N100" s="77"/>
      <c r="O100" s="77"/>
      <c r="P100" s="77"/>
      <c r="Q100" s="77"/>
      <c r="R100" s="77"/>
      <c r="S100" s="77"/>
      <c r="T100" s="77"/>
      <c r="U100" s="77"/>
      <c r="V100" s="77"/>
      <c r="W100" s="77"/>
      <c r="X100" s="77"/>
      <c r="Y100" s="77"/>
      <c r="Z100" s="77"/>
      <c r="AA100" s="77"/>
      <c r="AB100" s="77"/>
      <c r="AC100" s="77"/>
      <c r="AD100" s="77"/>
      <c r="AE100" s="77"/>
      <c r="AF100" s="78"/>
      <c r="AG100" s="78"/>
      <c r="AH100" s="78"/>
      <c r="AI100" s="78"/>
      <c r="AJ100" s="78"/>
      <c r="AK100" s="78"/>
      <c r="AL100" s="78"/>
      <c r="AM100" s="78"/>
      <c r="AN100" s="78"/>
      <c r="AO100" s="78"/>
      <c r="AP100" s="78"/>
      <c r="AQ100" s="78"/>
    </row>
    <row r="101" spans="1:43" customFormat="1" ht="63" x14ac:dyDescent="0.25">
      <c r="A101" s="28" t="s">
        <v>153</v>
      </c>
      <c r="B101" s="77"/>
      <c r="C101" s="77"/>
      <c r="D101" s="77"/>
      <c r="E101" s="77"/>
      <c r="F101" s="77"/>
      <c r="G101" s="77"/>
      <c r="H101" s="77"/>
      <c r="I101" s="77"/>
      <c r="J101" s="77"/>
      <c r="K101" s="77"/>
      <c r="L101" s="77"/>
      <c r="M101" s="77"/>
      <c r="N101" s="77"/>
      <c r="O101" s="77"/>
      <c r="P101" s="77"/>
      <c r="Q101" s="77"/>
      <c r="R101" s="77"/>
      <c r="S101" s="77"/>
      <c r="T101" s="77"/>
      <c r="U101" s="77"/>
      <c r="V101" s="77"/>
      <c r="W101" s="77"/>
      <c r="X101" s="77"/>
      <c r="Y101" s="77"/>
      <c r="Z101" s="77"/>
      <c r="AA101" s="77"/>
      <c r="AB101" s="77"/>
      <c r="AC101" s="77"/>
      <c r="AD101" s="77"/>
      <c r="AE101" s="77"/>
      <c r="AF101" s="78"/>
      <c r="AG101" s="78"/>
      <c r="AH101" s="78"/>
      <c r="AI101" s="78"/>
      <c r="AJ101" s="78"/>
      <c r="AK101" s="78"/>
      <c r="AL101" s="78" t="s">
        <v>166</v>
      </c>
      <c r="AM101" s="78"/>
      <c r="AN101" s="78"/>
      <c r="AO101" s="78"/>
      <c r="AP101" s="78" t="s">
        <v>166</v>
      </c>
      <c r="AQ101" s="78"/>
    </row>
    <row r="102" spans="1:43" customFormat="1" ht="47.25" x14ac:dyDescent="0.25">
      <c r="A102" s="28" t="s">
        <v>154</v>
      </c>
      <c r="B102" s="77"/>
      <c r="C102" s="77"/>
      <c r="D102" s="77"/>
      <c r="E102" s="77"/>
      <c r="F102" s="77"/>
      <c r="G102" s="77"/>
      <c r="H102" s="77"/>
      <c r="I102" s="77"/>
      <c r="J102" s="77"/>
      <c r="K102" s="77"/>
      <c r="L102" s="77"/>
      <c r="M102" s="77"/>
      <c r="N102" s="77"/>
      <c r="O102" s="77"/>
      <c r="P102" s="77"/>
      <c r="Q102" s="77"/>
      <c r="R102" s="77"/>
      <c r="S102" s="77"/>
      <c r="T102" s="77"/>
      <c r="U102" s="77"/>
      <c r="V102" s="77"/>
      <c r="W102" s="77"/>
      <c r="X102" s="77"/>
      <c r="Y102" s="77"/>
      <c r="Z102" s="77"/>
      <c r="AA102" s="77"/>
      <c r="AB102" s="77"/>
      <c r="AC102" s="77"/>
      <c r="AD102" s="77"/>
      <c r="AE102" s="77"/>
      <c r="AF102" s="78"/>
      <c r="AG102" s="78"/>
      <c r="AH102" s="78"/>
      <c r="AI102" s="78"/>
      <c r="AJ102" s="78"/>
      <c r="AK102" s="78"/>
      <c r="AL102" s="78" t="s">
        <v>166</v>
      </c>
      <c r="AM102" s="78"/>
      <c r="AN102" s="78"/>
      <c r="AO102" s="78"/>
      <c r="AP102" s="78" t="s">
        <v>166</v>
      </c>
      <c r="AQ102" s="78"/>
    </row>
    <row r="103" spans="1:43" customFormat="1" ht="47.25" x14ac:dyDescent="0.25">
      <c r="A103" s="28" t="s">
        <v>155</v>
      </c>
      <c r="B103" s="77"/>
      <c r="C103" s="77"/>
      <c r="D103" s="77"/>
      <c r="E103" s="77"/>
      <c r="F103" s="77"/>
      <c r="G103" s="77"/>
      <c r="H103" s="77"/>
      <c r="I103" s="77"/>
      <c r="J103" s="77"/>
      <c r="K103" s="77"/>
      <c r="L103" s="77"/>
      <c r="M103" s="77"/>
      <c r="N103" s="77"/>
      <c r="O103" s="77"/>
      <c r="P103" s="77"/>
      <c r="Q103" s="77"/>
      <c r="R103" s="77"/>
      <c r="S103" s="77"/>
      <c r="T103" s="77"/>
      <c r="U103" s="77"/>
      <c r="V103" s="77"/>
      <c r="W103" s="77"/>
      <c r="X103" s="77"/>
      <c r="Y103" s="77"/>
      <c r="Z103" s="77"/>
      <c r="AA103" s="77"/>
      <c r="AB103" s="77"/>
      <c r="AC103" s="77"/>
      <c r="AD103" s="77"/>
      <c r="AE103" s="77"/>
      <c r="AF103" s="78"/>
      <c r="AG103" s="78"/>
      <c r="AH103" s="78"/>
      <c r="AI103" s="78"/>
      <c r="AJ103" s="78"/>
      <c r="AK103" s="78"/>
      <c r="AL103" s="78"/>
      <c r="AM103" s="78"/>
      <c r="AN103" s="78"/>
      <c r="AO103" s="78"/>
      <c r="AP103" s="78"/>
      <c r="AQ103" s="78"/>
    </row>
    <row r="104" spans="1:43" customFormat="1" ht="78.75" x14ac:dyDescent="0.25">
      <c r="A104" s="28" t="s">
        <v>156</v>
      </c>
      <c r="B104" s="77"/>
      <c r="C104" s="77"/>
      <c r="D104" s="77"/>
      <c r="E104" s="77"/>
      <c r="F104" s="77"/>
      <c r="G104" s="77"/>
      <c r="H104" s="77"/>
      <c r="I104" s="77"/>
      <c r="J104" s="77"/>
      <c r="K104" s="77"/>
      <c r="L104" s="77"/>
      <c r="M104" s="77"/>
      <c r="N104" s="77"/>
      <c r="O104" s="77"/>
      <c r="P104" s="77"/>
      <c r="Q104" s="77"/>
      <c r="R104" s="77"/>
      <c r="S104" s="77"/>
      <c r="T104" s="77"/>
      <c r="U104" s="77"/>
      <c r="V104" s="77"/>
      <c r="W104" s="77"/>
      <c r="X104" s="77"/>
      <c r="Y104" s="77"/>
      <c r="Z104" s="77"/>
      <c r="AA104" s="77"/>
      <c r="AB104" s="77"/>
      <c r="AC104" s="77"/>
      <c r="AD104" s="77"/>
      <c r="AE104" s="77"/>
      <c r="AF104" s="78"/>
      <c r="AG104" s="78"/>
      <c r="AH104" s="78"/>
      <c r="AI104" s="78"/>
      <c r="AJ104" s="78"/>
      <c r="AK104" s="78"/>
      <c r="AL104" s="78"/>
      <c r="AM104" s="78"/>
      <c r="AN104" s="78"/>
      <c r="AO104" s="78"/>
      <c r="AP104" s="78"/>
      <c r="AQ104" s="78"/>
    </row>
    <row r="105" spans="1:43" customFormat="1" ht="31.5" x14ac:dyDescent="0.25">
      <c r="A105" s="28" t="s">
        <v>157</v>
      </c>
      <c r="B105" s="77"/>
      <c r="C105" s="77"/>
      <c r="D105" s="77"/>
      <c r="E105" s="77"/>
      <c r="F105" s="77"/>
      <c r="G105" s="77"/>
      <c r="H105" s="77"/>
      <c r="I105" s="77"/>
      <c r="J105" s="77"/>
      <c r="K105" s="77"/>
      <c r="L105" s="77"/>
      <c r="M105" s="77"/>
      <c r="N105" s="77"/>
      <c r="O105" s="77"/>
      <c r="P105" s="77"/>
      <c r="Q105" s="77"/>
      <c r="R105" s="77"/>
      <c r="S105" s="77"/>
      <c r="T105" s="77"/>
      <c r="U105" s="77"/>
      <c r="V105" s="77"/>
      <c r="W105" s="77"/>
      <c r="X105" s="77"/>
      <c r="Y105" s="77"/>
      <c r="Z105" s="77"/>
      <c r="AA105" s="77"/>
      <c r="AB105" s="77"/>
      <c r="AC105" s="77"/>
      <c r="AD105" s="77"/>
      <c r="AE105" s="77"/>
      <c r="AF105" s="78"/>
      <c r="AG105" s="78"/>
      <c r="AH105" s="78"/>
      <c r="AI105" s="78"/>
      <c r="AJ105" s="78"/>
      <c r="AK105" s="78"/>
      <c r="AL105" s="78"/>
      <c r="AM105" s="78"/>
      <c r="AN105" s="78"/>
      <c r="AO105" s="78"/>
      <c r="AP105" s="78"/>
      <c r="AQ105" s="78"/>
    </row>
    <row r="106" spans="1:43" customFormat="1" ht="31.5" x14ac:dyDescent="0.25">
      <c r="A106" s="28" t="s">
        <v>158</v>
      </c>
      <c r="B106" s="77">
        <v>1088</v>
      </c>
      <c r="C106" s="77"/>
      <c r="D106" s="77"/>
      <c r="E106" s="77"/>
      <c r="F106" s="77"/>
      <c r="G106" s="77">
        <v>1050</v>
      </c>
      <c r="H106" s="77">
        <v>786</v>
      </c>
      <c r="I106" s="77"/>
      <c r="J106" s="77"/>
      <c r="K106" s="77"/>
      <c r="L106" s="77"/>
      <c r="M106" s="77">
        <v>667</v>
      </c>
      <c r="N106" s="77">
        <v>5197</v>
      </c>
      <c r="O106" s="77"/>
      <c r="P106" s="77"/>
      <c r="Q106" s="77">
        <v>5197</v>
      </c>
      <c r="R106" s="77"/>
      <c r="S106" s="77"/>
      <c r="T106" s="77" t="s">
        <v>165</v>
      </c>
      <c r="U106" s="77"/>
      <c r="V106" s="77"/>
      <c r="W106" s="77" t="s">
        <v>165</v>
      </c>
      <c r="X106" s="77"/>
      <c r="Y106" s="77" t="s">
        <v>165</v>
      </c>
      <c r="Z106" s="77" t="s">
        <v>165</v>
      </c>
      <c r="AA106" s="77"/>
      <c r="AB106" s="77"/>
      <c r="AC106" s="77"/>
      <c r="AD106" s="77" t="s">
        <v>165</v>
      </c>
      <c r="AE106" s="77" t="s">
        <v>165</v>
      </c>
      <c r="AF106" s="78" t="s">
        <v>166</v>
      </c>
      <c r="AG106" s="78"/>
      <c r="AH106" s="78"/>
      <c r="AI106" s="78"/>
      <c r="AJ106" s="78"/>
      <c r="AK106" s="78" t="s">
        <v>166</v>
      </c>
      <c r="AL106" s="78" t="s">
        <v>166</v>
      </c>
      <c r="AM106" s="78"/>
      <c r="AN106" s="78"/>
      <c r="AO106" s="78"/>
      <c r="AP106" s="78"/>
      <c r="AQ106" s="78" t="s">
        <v>166</v>
      </c>
    </row>
    <row r="107" spans="1:43" customFormat="1" ht="31.5" x14ac:dyDescent="0.25">
      <c r="A107" s="28" t="s">
        <v>159</v>
      </c>
      <c r="B107" s="77"/>
      <c r="C107" s="77"/>
      <c r="D107" s="77"/>
      <c r="E107" s="77"/>
      <c r="F107" s="77"/>
      <c r="G107" s="77"/>
      <c r="H107" s="77"/>
      <c r="I107" s="77"/>
      <c r="J107" s="77"/>
      <c r="K107" s="77"/>
      <c r="L107" s="77"/>
      <c r="M107" s="77"/>
      <c r="N107" s="77"/>
      <c r="O107" s="77"/>
      <c r="P107" s="77"/>
      <c r="Q107" s="77"/>
      <c r="R107" s="77"/>
      <c r="S107" s="77"/>
      <c r="T107" s="77"/>
      <c r="U107" s="77"/>
      <c r="V107" s="77"/>
      <c r="W107" s="77"/>
      <c r="X107" s="77"/>
      <c r="Y107" s="77"/>
      <c r="Z107" s="77"/>
      <c r="AA107" s="77"/>
      <c r="AB107" s="77"/>
      <c r="AC107" s="77"/>
      <c r="AD107" s="77"/>
      <c r="AE107" s="77"/>
      <c r="AF107" s="78"/>
      <c r="AG107" s="78"/>
      <c r="AH107" s="78"/>
      <c r="AI107" s="78"/>
      <c r="AJ107" s="78"/>
      <c r="AK107" s="78"/>
      <c r="AL107" s="78"/>
      <c r="AM107" s="78"/>
      <c r="AN107" s="78"/>
      <c r="AO107" s="78"/>
      <c r="AP107" s="78"/>
      <c r="AQ107" s="78"/>
    </row>
    <row r="108" spans="1:43" customFormat="1" ht="63" x14ac:dyDescent="0.25">
      <c r="A108" s="28" t="s">
        <v>160</v>
      </c>
      <c r="B108" s="77"/>
      <c r="C108" s="77"/>
      <c r="D108" s="77"/>
      <c r="E108" s="77"/>
      <c r="F108" s="77"/>
      <c r="G108" s="77"/>
      <c r="H108" s="77"/>
      <c r="I108" s="77"/>
      <c r="J108" s="77"/>
      <c r="K108" s="77"/>
      <c r="L108" s="77"/>
      <c r="M108" s="77"/>
      <c r="N108" s="77"/>
      <c r="O108" s="77"/>
      <c r="P108" s="77"/>
      <c r="Q108" s="77"/>
      <c r="R108" s="77"/>
      <c r="S108" s="77"/>
      <c r="T108" s="77"/>
      <c r="U108" s="77"/>
      <c r="V108" s="77"/>
      <c r="W108" s="77"/>
      <c r="X108" s="77"/>
      <c r="Y108" s="77"/>
      <c r="Z108" s="77" t="s">
        <v>165</v>
      </c>
      <c r="AA108" s="77"/>
      <c r="AB108" s="77"/>
      <c r="AC108" s="77"/>
      <c r="AD108" s="77" t="s">
        <v>165</v>
      </c>
      <c r="AE108" s="77"/>
      <c r="AF108" s="78"/>
      <c r="AG108" s="78"/>
      <c r="AH108" s="78"/>
      <c r="AI108" s="78"/>
      <c r="AJ108" s="78"/>
      <c r="AK108" s="78"/>
      <c r="AL108" s="78"/>
      <c r="AM108" s="78"/>
      <c r="AN108" s="78"/>
      <c r="AO108" s="78"/>
      <c r="AP108" s="78"/>
      <c r="AQ108" s="78"/>
    </row>
    <row r="109" spans="1:43" customFormat="1" ht="31.5" x14ac:dyDescent="0.25">
      <c r="A109" s="28" t="s">
        <v>161</v>
      </c>
      <c r="B109" s="77">
        <v>1088</v>
      </c>
      <c r="C109" s="77"/>
      <c r="D109" s="77"/>
      <c r="E109" s="77"/>
      <c r="F109" s="77"/>
      <c r="G109" s="77">
        <v>1050</v>
      </c>
      <c r="H109" s="77">
        <v>786</v>
      </c>
      <c r="I109" s="77"/>
      <c r="J109" s="77"/>
      <c r="K109" s="77"/>
      <c r="L109" s="77"/>
      <c r="M109" s="77">
        <v>667</v>
      </c>
      <c r="N109" s="77">
        <v>5197</v>
      </c>
      <c r="O109" s="77"/>
      <c r="P109" s="77"/>
      <c r="Q109" s="77">
        <v>5197</v>
      </c>
      <c r="R109" s="77"/>
      <c r="S109" s="77"/>
      <c r="T109" s="77" t="s">
        <v>165</v>
      </c>
      <c r="U109" s="77"/>
      <c r="V109" s="77"/>
      <c r="W109" s="77" t="s">
        <v>165</v>
      </c>
      <c r="X109" s="77"/>
      <c r="Y109" s="77" t="s">
        <v>165</v>
      </c>
      <c r="Z109" s="77" t="s">
        <v>165</v>
      </c>
      <c r="AA109" s="77"/>
      <c r="AB109" s="77"/>
      <c r="AC109" s="77"/>
      <c r="AD109" s="77" t="s">
        <v>165</v>
      </c>
      <c r="AE109" s="77" t="s">
        <v>165</v>
      </c>
      <c r="AF109" s="78" t="s">
        <v>166</v>
      </c>
      <c r="AG109" s="78"/>
      <c r="AH109" s="78"/>
      <c r="AI109" s="78"/>
      <c r="AJ109" s="78"/>
      <c r="AK109" s="78" t="s">
        <v>166</v>
      </c>
      <c r="AL109" s="78" t="s">
        <v>166</v>
      </c>
      <c r="AM109" s="78"/>
      <c r="AN109" s="78"/>
      <c r="AO109" s="78"/>
      <c r="AP109" s="78"/>
      <c r="AQ109" s="78" t="s">
        <v>166</v>
      </c>
    </row>
  </sheetData>
  <mergeCells count="9">
    <mergeCell ref="AL3:AQ3"/>
    <mergeCell ref="AF3:AK3"/>
    <mergeCell ref="Z3:AE3"/>
    <mergeCell ref="A2:Y2"/>
    <mergeCell ref="A3:A4"/>
    <mergeCell ref="B3:G3"/>
    <mergeCell ref="H3:M3"/>
    <mergeCell ref="N3:S3"/>
    <mergeCell ref="T3:Y3"/>
  </mergeCells>
  <hyperlinks>
    <hyperlink ref="A1" location="Содержание!B5" display="      К содержанию"/>
  </hyperlink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23"/>
  <sheetViews>
    <sheetView zoomScale="80" zoomScaleNormal="80" workbookViewId="0">
      <pane xSplit="1" ySplit="4" topLeftCell="BM5" activePane="bottomRight" state="frozen"/>
      <selection pane="topRight" activeCell="B1" sqref="B1"/>
      <selection pane="bottomLeft" activeCell="A5" sqref="A5"/>
      <selection pane="bottomRight" activeCell="BS16" sqref="BS16"/>
    </sheetView>
  </sheetViews>
  <sheetFormatPr defaultColWidth="9.140625" defaultRowHeight="15.75" x14ac:dyDescent="0.25"/>
  <cols>
    <col min="1" max="1" width="34.7109375" style="2" bestFit="1" customWidth="1"/>
    <col min="2" max="79" width="11.7109375" style="2" customWidth="1"/>
    <col min="80" max="16384" width="9.140625" style="2"/>
  </cols>
  <sheetData>
    <row r="1" spans="1:79" ht="33.75" customHeight="1" x14ac:dyDescent="0.25">
      <c r="A1" s="6" t="s">
        <v>1</v>
      </c>
    </row>
    <row r="2" spans="1:79" x14ac:dyDescent="0.25">
      <c r="A2" s="96" t="s">
        <v>39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  <c r="AG2" s="96"/>
      <c r="AH2" s="96"/>
      <c r="AI2" s="96"/>
      <c r="AJ2" s="96"/>
      <c r="AK2" s="96"/>
      <c r="AL2" s="96"/>
      <c r="AM2" s="96"/>
      <c r="AN2" s="96"/>
      <c r="AO2" s="96"/>
      <c r="AP2" s="96"/>
      <c r="AQ2" s="96"/>
      <c r="AR2" s="96"/>
      <c r="AS2" s="96"/>
      <c r="AT2" s="96"/>
      <c r="AU2" s="96"/>
      <c r="AV2" s="96"/>
      <c r="AW2" s="96"/>
      <c r="AX2" s="96"/>
      <c r="AY2" s="96"/>
      <c r="AZ2" s="96"/>
      <c r="BA2" s="96"/>
      <c r="BB2" s="96"/>
      <c r="BC2" s="96"/>
      <c r="BD2" s="96"/>
      <c r="BE2" s="96"/>
      <c r="BF2" s="96"/>
      <c r="BG2" s="96"/>
      <c r="BH2" s="96"/>
      <c r="BI2" s="96"/>
      <c r="BJ2" s="96"/>
      <c r="BK2" s="96"/>
      <c r="BL2" s="96"/>
      <c r="BM2" s="96"/>
      <c r="BN2" s="96"/>
      <c r="BO2" s="96"/>
      <c r="BP2" s="96"/>
      <c r="BQ2" s="96"/>
      <c r="BR2" s="96"/>
      <c r="BS2" s="96"/>
      <c r="BT2" s="96"/>
      <c r="BU2" s="96"/>
      <c r="BV2" s="96"/>
      <c r="BW2" s="96"/>
      <c r="BX2" s="96"/>
      <c r="BY2" s="96"/>
      <c r="BZ2" s="96"/>
      <c r="CA2" s="96"/>
    </row>
    <row r="3" spans="1:79" x14ac:dyDescent="0.25">
      <c r="A3" s="95"/>
      <c r="B3" s="92">
        <v>2004</v>
      </c>
      <c r="C3" s="92"/>
      <c r="D3" s="92"/>
      <c r="E3" s="92"/>
      <c r="F3" s="92"/>
      <c r="G3" s="92"/>
      <c r="H3" s="92">
        <v>2005</v>
      </c>
      <c r="I3" s="92"/>
      <c r="J3" s="92"/>
      <c r="K3" s="92"/>
      <c r="L3" s="92"/>
      <c r="M3" s="92"/>
      <c r="N3" s="92">
        <v>2006</v>
      </c>
      <c r="O3" s="92"/>
      <c r="P3" s="92"/>
      <c r="Q3" s="92"/>
      <c r="R3" s="92"/>
      <c r="S3" s="92"/>
      <c r="T3" s="92">
        <v>2007</v>
      </c>
      <c r="U3" s="92"/>
      <c r="V3" s="92"/>
      <c r="W3" s="92"/>
      <c r="X3" s="92"/>
      <c r="Y3" s="92"/>
      <c r="Z3" s="92">
        <v>2008</v>
      </c>
      <c r="AA3" s="92"/>
      <c r="AB3" s="92"/>
      <c r="AC3" s="92"/>
      <c r="AD3" s="92"/>
      <c r="AE3" s="92"/>
      <c r="AF3" s="92">
        <v>2009</v>
      </c>
      <c r="AG3" s="92"/>
      <c r="AH3" s="92"/>
      <c r="AI3" s="92"/>
      <c r="AJ3" s="92"/>
      <c r="AK3" s="92"/>
      <c r="AL3" s="92">
        <v>2010</v>
      </c>
      <c r="AM3" s="92"/>
      <c r="AN3" s="92"/>
      <c r="AO3" s="92"/>
      <c r="AP3" s="92"/>
      <c r="AQ3" s="92"/>
      <c r="AR3" s="92">
        <v>2011</v>
      </c>
      <c r="AS3" s="92"/>
      <c r="AT3" s="92"/>
      <c r="AU3" s="92"/>
      <c r="AV3" s="92"/>
      <c r="AW3" s="92"/>
      <c r="AX3" s="92">
        <v>2012</v>
      </c>
      <c r="AY3" s="92"/>
      <c r="AZ3" s="92"/>
      <c r="BA3" s="92"/>
      <c r="BB3" s="92"/>
      <c r="BC3" s="92"/>
      <c r="BD3" s="92">
        <v>2013</v>
      </c>
      <c r="BE3" s="92"/>
      <c r="BF3" s="92"/>
      <c r="BG3" s="92"/>
      <c r="BH3" s="92"/>
      <c r="BI3" s="92"/>
      <c r="BJ3" s="92">
        <v>2014</v>
      </c>
      <c r="BK3" s="92"/>
      <c r="BL3" s="92"/>
      <c r="BM3" s="92"/>
      <c r="BN3" s="92"/>
      <c r="BO3" s="92"/>
      <c r="BP3" s="92">
        <v>2015</v>
      </c>
      <c r="BQ3" s="92"/>
      <c r="BR3" s="92"/>
      <c r="BS3" s="92"/>
      <c r="BT3" s="92"/>
      <c r="BU3" s="92"/>
      <c r="BV3" s="92">
        <v>2016</v>
      </c>
      <c r="BW3" s="92"/>
      <c r="BX3" s="92"/>
      <c r="BY3" s="92"/>
      <c r="BZ3" s="92"/>
      <c r="CA3" s="92"/>
    </row>
    <row r="4" spans="1:79" ht="47.25" x14ac:dyDescent="0.25">
      <c r="A4" s="95"/>
      <c r="B4" s="21" t="s">
        <v>7</v>
      </c>
      <c r="C4" s="21" t="s">
        <v>14</v>
      </c>
      <c r="D4" s="30" t="s">
        <v>162</v>
      </c>
      <c r="E4" s="21" t="s">
        <v>9</v>
      </c>
      <c r="F4" s="21" t="s">
        <v>10</v>
      </c>
      <c r="G4" s="21" t="s">
        <v>11</v>
      </c>
      <c r="H4" s="21" t="s">
        <v>7</v>
      </c>
      <c r="I4" s="21" t="s">
        <v>14</v>
      </c>
      <c r="J4" s="30" t="s">
        <v>162</v>
      </c>
      <c r="K4" s="21" t="s">
        <v>9</v>
      </c>
      <c r="L4" s="21" t="s">
        <v>10</v>
      </c>
      <c r="M4" s="21" t="s">
        <v>11</v>
      </c>
      <c r="N4" s="21" t="s">
        <v>7</v>
      </c>
      <c r="O4" s="21" t="s">
        <v>14</v>
      </c>
      <c r="P4" s="30" t="s">
        <v>162</v>
      </c>
      <c r="Q4" s="21" t="s">
        <v>9</v>
      </c>
      <c r="R4" s="21" t="s">
        <v>10</v>
      </c>
      <c r="S4" s="21" t="s">
        <v>11</v>
      </c>
      <c r="T4" s="21" t="s">
        <v>7</v>
      </c>
      <c r="U4" s="21" t="s">
        <v>14</v>
      </c>
      <c r="V4" s="30" t="s">
        <v>162</v>
      </c>
      <c r="W4" s="21" t="s">
        <v>9</v>
      </c>
      <c r="X4" s="21" t="s">
        <v>10</v>
      </c>
      <c r="Y4" s="21" t="s">
        <v>11</v>
      </c>
      <c r="Z4" s="21" t="s">
        <v>7</v>
      </c>
      <c r="AA4" s="21" t="s">
        <v>14</v>
      </c>
      <c r="AB4" s="30" t="s">
        <v>162</v>
      </c>
      <c r="AC4" s="21" t="s">
        <v>9</v>
      </c>
      <c r="AD4" s="21" t="s">
        <v>10</v>
      </c>
      <c r="AE4" s="21" t="s">
        <v>11</v>
      </c>
      <c r="AF4" s="21" t="s">
        <v>7</v>
      </c>
      <c r="AG4" s="21" t="s">
        <v>14</v>
      </c>
      <c r="AH4" s="30" t="s">
        <v>162</v>
      </c>
      <c r="AI4" s="21" t="s">
        <v>9</v>
      </c>
      <c r="AJ4" s="21" t="s">
        <v>10</v>
      </c>
      <c r="AK4" s="21" t="s">
        <v>11</v>
      </c>
      <c r="AL4" s="21" t="s">
        <v>7</v>
      </c>
      <c r="AM4" s="21" t="s">
        <v>14</v>
      </c>
      <c r="AN4" s="30" t="s">
        <v>162</v>
      </c>
      <c r="AO4" s="21" t="s">
        <v>9</v>
      </c>
      <c r="AP4" s="21" t="s">
        <v>10</v>
      </c>
      <c r="AQ4" s="21" t="s">
        <v>11</v>
      </c>
      <c r="AR4" s="21" t="s">
        <v>7</v>
      </c>
      <c r="AS4" s="21" t="s">
        <v>14</v>
      </c>
      <c r="AT4" s="30" t="s">
        <v>162</v>
      </c>
      <c r="AU4" s="21" t="s">
        <v>9</v>
      </c>
      <c r="AV4" s="21" t="s">
        <v>10</v>
      </c>
      <c r="AW4" s="21" t="s">
        <v>11</v>
      </c>
      <c r="AX4" s="21" t="s">
        <v>7</v>
      </c>
      <c r="AY4" s="21" t="s">
        <v>14</v>
      </c>
      <c r="AZ4" s="30" t="s">
        <v>162</v>
      </c>
      <c r="BA4" s="21" t="s">
        <v>9</v>
      </c>
      <c r="BB4" s="21" t="s">
        <v>10</v>
      </c>
      <c r="BC4" s="21" t="s">
        <v>11</v>
      </c>
      <c r="BD4" s="21" t="s">
        <v>7</v>
      </c>
      <c r="BE4" s="21" t="s">
        <v>14</v>
      </c>
      <c r="BF4" s="30" t="s">
        <v>162</v>
      </c>
      <c r="BG4" s="21" t="s">
        <v>9</v>
      </c>
      <c r="BH4" s="21" t="s">
        <v>10</v>
      </c>
      <c r="BI4" s="21" t="s">
        <v>11</v>
      </c>
      <c r="BJ4" s="21" t="s">
        <v>7</v>
      </c>
      <c r="BK4" s="21" t="s">
        <v>14</v>
      </c>
      <c r="BL4" s="30" t="s">
        <v>162</v>
      </c>
      <c r="BM4" s="21" t="s">
        <v>9</v>
      </c>
      <c r="BN4" s="21" t="s">
        <v>10</v>
      </c>
      <c r="BO4" s="21" t="s">
        <v>11</v>
      </c>
      <c r="BP4" s="21" t="s">
        <v>7</v>
      </c>
      <c r="BQ4" s="21" t="s">
        <v>14</v>
      </c>
      <c r="BR4" s="30" t="s">
        <v>162</v>
      </c>
      <c r="BS4" s="21" t="s">
        <v>9</v>
      </c>
      <c r="BT4" s="21" t="s">
        <v>10</v>
      </c>
      <c r="BU4" s="21" t="s">
        <v>11</v>
      </c>
      <c r="BV4" s="21" t="s">
        <v>7</v>
      </c>
      <c r="BW4" s="21" t="s">
        <v>14</v>
      </c>
      <c r="BX4" s="30" t="s">
        <v>162</v>
      </c>
      <c r="BY4" s="21" t="s">
        <v>9</v>
      </c>
      <c r="BZ4" s="21" t="s">
        <v>10</v>
      </c>
      <c r="CA4" s="21" t="s">
        <v>11</v>
      </c>
    </row>
    <row r="5" spans="1:79" s="9" customFormat="1" x14ac:dyDescent="0.25">
      <c r="A5" s="25" t="s">
        <v>15</v>
      </c>
      <c r="B5" s="69">
        <v>1181.2650000000001</v>
      </c>
      <c r="C5" s="69">
        <v>245.78100000000001</v>
      </c>
      <c r="D5" s="69">
        <v>19.395</v>
      </c>
      <c r="E5" s="69">
        <v>147.51</v>
      </c>
      <c r="F5" s="69">
        <v>600.44500000000005</v>
      </c>
      <c r="G5" s="69">
        <v>131.88999999999999</v>
      </c>
      <c r="H5" s="69">
        <v>2396.2860000000001</v>
      </c>
      <c r="I5" s="69">
        <v>673.99900000000002</v>
      </c>
      <c r="J5" s="69">
        <v>285.72800000000001</v>
      </c>
      <c r="K5" s="69">
        <v>469.66699999999997</v>
      </c>
      <c r="L5" s="69">
        <v>916.40300000000002</v>
      </c>
      <c r="M5" s="69">
        <v>219.02099999999999</v>
      </c>
      <c r="N5" s="69">
        <v>3861.8290000000002</v>
      </c>
      <c r="O5" s="69">
        <v>1037.1189999999999</v>
      </c>
      <c r="P5" s="69">
        <v>399.14600000000002</v>
      </c>
      <c r="Q5" s="69">
        <v>1426.597</v>
      </c>
      <c r="R5" s="69">
        <v>919.09299999999996</v>
      </c>
      <c r="S5" s="69">
        <v>305.45499999999998</v>
      </c>
      <c r="T5" s="69">
        <v>2873.942</v>
      </c>
      <c r="U5" s="69">
        <v>694.077</v>
      </c>
      <c r="V5" s="69">
        <v>209.02799999999999</v>
      </c>
      <c r="W5" s="69">
        <v>341.76900000000001</v>
      </c>
      <c r="X5" s="69">
        <v>1353.6679999999999</v>
      </c>
      <c r="Y5" s="69">
        <v>269.8</v>
      </c>
      <c r="Z5" s="69">
        <v>3772.576</v>
      </c>
      <c r="AA5" s="69">
        <v>912.61500000000001</v>
      </c>
      <c r="AB5" s="69">
        <v>128.40600000000001</v>
      </c>
      <c r="AC5" s="69">
        <v>1428.789</v>
      </c>
      <c r="AD5" s="69">
        <v>965.04</v>
      </c>
      <c r="AE5" s="69">
        <v>280.90699999999998</v>
      </c>
      <c r="AF5" s="69">
        <v>6711.0730000000003</v>
      </c>
      <c r="AG5" s="69">
        <v>3087.2449999999999</v>
      </c>
      <c r="AH5" s="69">
        <v>1574.36</v>
      </c>
      <c r="AI5" s="69">
        <v>1434.2860000000001</v>
      </c>
      <c r="AJ5" s="69">
        <v>1487.7280000000001</v>
      </c>
      <c r="AK5" s="69">
        <v>553.298</v>
      </c>
      <c r="AL5" s="69">
        <v>3325.8310000000001</v>
      </c>
      <c r="AM5" s="69">
        <v>818.44</v>
      </c>
      <c r="AN5" s="69">
        <v>105.483</v>
      </c>
      <c r="AO5" s="69">
        <v>716.774</v>
      </c>
      <c r="AP5" s="69">
        <v>1288.6500000000001</v>
      </c>
      <c r="AQ5" s="69">
        <v>359.59899999999999</v>
      </c>
      <c r="AR5" s="69">
        <v>7428.0060000000003</v>
      </c>
      <c r="AS5" s="69">
        <v>2059.7579999999998</v>
      </c>
      <c r="AT5" s="69">
        <v>132.72300000000001</v>
      </c>
      <c r="AU5" s="69">
        <v>2256.085</v>
      </c>
      <c r="AV5" s="69">
        <v>2413.5239999999999</v>
      </c>
      <c r="AW5" s="69">
        <v>552.053</v>
      </c>
      <c r="AX5" s="69">
        <v>6399.03</v>
      </c>
      <c r="AY5" s="69">
        <v>2626.8209999999999</v>
      </c>
      <c r="AZ5" s="69">
        <v>270.548</v>
      </c>
      <c r="BA5" s="69">
        <v>1317.077</v>
      </c>
      <c r="BB5" s="69">
        <v>1787.0650000000001</v>
      </c>
      <c r="BC5" s="69">
        <v>426.8</v>
      </c>
      <c r="BD5" s="69">
        <v>5310.5</v>
      </c>
      <c r="BE5" s="69">
        <v>1249.2750000000001</v>
      </c>
      <c r="BF5" s="69">
        <v>324.63799999999998</v>
      </c>
      <c r="BG5" s="69">
        <v>1593.759</v>
      </c>
      <c r="BH5" s="69">
        <v>1668.8219999999999</v>
      </c>
      <c r="BI5" s="69">
        <v>393.93700000000001</v>
      </c>
      <c r="BJ5" s="69">
        <v>7346.9080000000004</v>
      </c>
      <c r="BK5" s="69">
        <v>1467.5150000000001</v>
      </c>
      <c r="BL5" s="69">
        <v>266.38299999999998</v>
      </c>
      <c r="BM5" s="69">
        <v>4269.1469999999999</v>
      </c>
      <c r="BN5" s="69">
        <v>1039.21</v>
      </c>
      <c r="BO5" s="69">
        <v>310.28399999999999</v>
      </c>
      <c r="BP5" s="69">
        <v>6796.4189999999999</v>
      </c>
      <c r="BQ5" s="69">
        <v>3178.4450000000002</v>
      </c>
      <c r="BR5" s="69">
        <v>1269.819</v>
      </c>
      <c r="BS5" s="69">
        <v>1700.7919999999999</v>
      </c>
      <c r="BT5" s="69">
        <v>1530.33</v>
      </c>
      <c r="BU5" s="69">
        <v>226.35</v>
      </c>
      <c r="BV5" s="69">
        <v>5167.1869999999999</v>
      </c>
      <c r="BW5" s="69">
        <v>1526.0709999999999</v>
      </c>
      <c r="BX5" s="69">
        <v>665.04100000000005</v>
      </c>
      <c r="BY5" s="69">
        <v>2414.4279999999999</v>
      </c>
      <c r="BZ5" s="69">
        <v>842.64499999999998</v>
      </c>
      <c r="CA5" s="69">
        <v>265.92899999999997</v>
      </c>
    </row>
    <row r="6" spans="1:79" s="3" customFormat="1" ht="31.5" x14ac:dyDescent="0.25">
      <c r="A6" s="23" t="s">
        <v>16</v>
      </c>
      <c r="B6" s="67">
        <v>6.1459999999999999</v>
      </c>
      <c r="C6" s="67" t="s">
        <v>165</v>
      </c>
      <c r="D6" s="67" t="s">
        <v>165</v>
      </c>
      <c r="E6" s="67"/>
      <c r="F6" s="67">
        <v>1.768</v>
      </c>
      <c r="G6" s="67">
        <v>1.81</v>
      </c>
      <c r="H6" s="67">
        <v>6.4790000000000001</v>
      </c>
      <c r="I6" s="67"/>
      <c r="J6" s="67"/>
      <c r="K6" s="67"/>
      <c r="L6" s="67">
        <v>3</v>
      </c>
      <c r="M6" s="67">
        <v>2</v>
      </c>
      <c r="N6" s="67">
        <v>7.0430000000000001</v>
      </c>
      <c r="O6" s="67">
        <v>1.92</v>
      </c>
      <c r="P6" s="67"/>
      <c r="Q6" s="67"/>
      <c r="R6" s="67">
        <v>2</v>
      </c>
      <c r="S6" s="67">
        <v>1</v>
      </c>
      <c r="T6" s="67">
        <v>11</v>
      </c>
      <c r="U6" s="67" t="s">
        <v>165</v>
      </c>
      <c r="V6" s="66"/>
      <c r="W6" s="66"/>
      <c r="X6" s="67">
        <v>8</v>
      </c>
      <c r="Y6" s="66" t="s">
        <v>165</v>
      </c>
      <c r="Z6" s="67">
        <v>6</v>
      </c>
      <c r="AA6" s="67"/>
      <c r="AB6" s="66"/>
      <c r="AC6" s="66"/>
      <c r="AD6" s="67">
        <v>3</v>
      </c>
      <c r="AE6" s="67" t="s">
        <v>165</v>
      </c>
      <c r="AF6" s="67">
        <v>26.274000000000001</v>
      </c>
      <c r="AG6" s="66"/>
      <c r="AH6" s="66"/>
      <c r="AI6" s="67">
        <v>20</v>
      </c>
      <c r="AJ6" s="67" t="s">
        <v>165</v>
      </c>
      <c r="AK6" s="67" t="s">
        <v>165</v>
      </c>
      <c r="AL6" s="67">
        <v>4</v>
      </c>
      <c r="AM6" s="67"/>
      <c r="AN6" s="66"/>
      <c r="AO6" s="67"/>
      <c r="AP6" s="67">
        <v>2</v>
      </c>
      <c r="AQ6" s="67">
        <v>2</v>
      </c>
      <c r="AR6" s="67">
        <v>19.97</v>
      </c>
      <c r="AS6" s="66"/>
      <c r="AT6" s="66"/>
      <c r="AU6" s="67">
        <v>16</v>
      </c>
      <c r="AV6" s="67">
        <v>2</v>
      </c>
      <c r="AW6" s="67">
        <v>1</v>
      </c>
      <c r="AX6" s="67">
        <v>31.524000000000001</v>
      </c>
      <c r="AY6" s="67"/>
      <c r="AZ6" s="66"/>
      <c r="BA6" s="67">
        <v>4.7789999999999999</v>
      </c>
      <c r="BB6" s="67">
        <v>12.904999999999999</v>
      </c>
      <c r="BC6" s="67">
        <v>11.606999999999999</v>
      </c>
      <c r="BD6" s="67">
        <v>27.567</v>
      </c>
      <c r="BE6" s="67"/>
      <c r="BF6" s="66"/>
      <c r="BG6" s="67">
        <v>10.968</v>
      </c>
      <c r="BH6" s="67" t="s">
        <v>165</v>
      </c>
      <c r="BI6" s="67">
        <v>7.1440000000000001</v>
      </c>
      <c r="BJ6" s="67">
        <v>15.494999999999999</v>
      </c>
      <c r="BK6" s="66"/>
      <c r="BL6" s="66"/>
      <c r="BM6" s="66"/>
      <c r="BN6" s="67">
        <v>11.741</v>
      </c>
      <c r="BO6" s="67" t="s">
        <v>165</v>
      </c>
      <c r="BP6" s="67">
        <v>8</v>
      </c>
      <c r="BQ6" s="66"/>
      <c r="BR6" s="66"/>
      <c r="BS6" s="66"/>
      <c r="BT6" s="67">
        <v>7</v>
      </c>
      <c r="BU6" s="66" t="s">
        <v>165</v>
      </c>
      <c r="BV6" s="67">
        <v>147.70699999999999</v>
      </c>
      <c r="BW6" s="66"/>
      <c r="BX6" s="66"/>
      <c r="BY6" s="66"/>
      <c r="BZ6" s="67">
        <v>144.06800000000001</v>
      </c>
      <c r="CA6" s="67" t="s">
        <v>165</v>
      </c>
    </row>
    <row r="7" spans="1:79" s="3" customFormat="1" ht="31.5" x14ac:dyDescent="0.25">
      <c r="A7" s="23" t="s">
        <v>17</v>
      </c>
      <c r="B7" s="67">
        <v>1.52</v>
      </c>
      <c r="C7" s="67"/>
      <c r="D7" s="66"/>
      <c r="E7" s="66"/>
      <c r="F7" s="67" t="s">
        <v>165</v>
      </c>
      <c r="G7" s="67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66"/>
      <c r="U7" s="66"/>
      <c r="V7" s="66"/>
      <c r="W7" s="66"/>
      <c r="X7" s="66"/>
      <c r="Y7" s="66"/>
      <c r="Z7" s="66"/>
      <c r="AA7" s="66"/>
      <c r="AB7" s="66"/>
      <c r="AC7" s="66"/>
      <c r="AD7" s="66"/>
      <c r="AE7" s="66"/>
      <c r="AF7" s="66"/>
      <c r="AG7" s="66"/>
      <c r="AH7" s="66"/>
      <c r="AI7" s="66"/>
      <c r="AJ7" s="66"/>
      <c r="AK7" s="66"/>
      <c r="AL7" s="66"/>
      <c r="AM7" s="66"/>
      <c r="AN7" s="66"/>
      <c r="AO7" s="66"/>
      <c r="AP7" s="66"/>
      <c r="AQ7" s="66"/>
      <c r="AR7" s="66"/>
      <c r="AS7" s="66"/>
      <c r="AT7" s="66"/>
      <c r="AU7" s="66"/>
      <c r="AV7" s="66"/>
      <c r="AW7" s="66"/>
      <c r="AX7" s="66"/>
      <c r="AY7" s="66"/>
      <c r="AZ7" s="66"/>
      <c r="BA7" s="66"/>
      <c r="BB7" s="66"/>
      <c r="BC7" s="66"/>
      <c r="BD7" s="66"/>
      <c r="BE7" s="66"/>
      <c r="BF7" s="66"/>
      <c r="BG7" s="66"/>
      <c r="BH7" s="66"/>
      <c r="BI7" s="66"/>
      <c r="BJ7" s="66"/>
      <c r="BK7" s="66"/>
      <c r="BL7" s="66"/>
      <c r="BM7" s="66"/>
      <c r="BN7" s="66"/>
      <c r="BO7" s="66"/>
      <c r="BP7" s="66"/>
      <c r="BQ7" s="66"/>
      <c r="BR7" s="66"/>
      <c r="BS7" s="66"/>
      <c r="BT7" s="66"/>
      <c r="BU7" s="66"/>
      <c r="BV7" s="66"/>
      <c r="BW7" s="66"/>
      <c r="BX7" s="66"/>
      <c r="BY7" s="66"/>
      <c r="BZ7" s="66"/>
      <c r="CA7" s="66"/>
    </row>
    <row r="8" spans="1:79" s="3" customFormat="1" ht="31.5" x14ac:dyDescent="0.25">
      <c r="A8" s="23" t="s">
        <v>18</v>
      </c>
      <c r="B8" s="66"/>
      <c r="C8" s="66"/>
      <c r="D8" s="66"/>
      <c r="E8" s="66"/>
      <c r="F8" s="66"/>
      <c r="G8" s="66"/>
      <c r="H8" s="66"/>
      <c r="I8" s="66"/>
      <c r="J8" s="66"/>
      <c r="K8" s="66"/>
      <c r="L8" s="66"/>
      <c r="M8" s="66"/>
      <c r="N8" s="68"/>
      <c r="O8" s="68"/>
      <c r="P8" s="68"/>
      <c r="Q8" s="68"/>
      <c r="R8" s="68"/>
      <c r="S8" s="66"/>
      <c r="T8" s="65"/>
      <c r="U8" s="65"/>
      <c r="V8" s="66"/>
      <c r="W8" s="66"/>
      <c r="X8" s="65"/>
      <c r="Y8" s="65"/>
      <c r="Z8" s="66"/>
      <c r="AA8" s="66"/>
      <c r="AB8" s="66"/>
      <c r="AC8" s="66"/>
      <c r="AD8" s="66"/>
      <c r="AE8" s="66"/>
      <c r="AF8" s="66"/>
      <c r="AG8" s="66"/>
      <c r="AH8" s="66"/>
      <c r="AI8" s="66"/>
      <c r="AJ8" s="66"/>
      <c r="AK8" s="66"/>
      <c r="AL8" s="66"/>
      <c r="AM8" s="66"/>
      <c r="AN8" s="66"/>
      <c r="AO8" s="66"/>
      <c r="AP8" s="66"/>
      <c r="AQ8" s="66"/>
      <c r="AR8" s="66"/>
      <c r="AS8" s="66"/>
      <c r="AT8" s="66"/>
      <c r="AU8" s="66"/>
      <c r="AV8" s="66"/>
      <c r="AW8" s="66"/>
      <c r="AX8" s="66"/>
      <c r="AY8" s="66"/>
      <c r="AZ8" s="66"/>
      <c r="BA8" s="66"/>
      <c r="BB8" s="66"/>
      <c r="BC8" s="66"/>
      <c r="BD8" s="66"/>
      <c r="BE8" s="66"/>
      <c r="BF8" s="66"/>
      <c r="BG8" s="66"/>
      <c r="BH8" s="66"/>
      <c r="BI8" s="66"/>
      <c r="BJ8" s="66"/>
      <c r="BK8" s="66"/>
      <c r="BL8" s="66"/>
      <c r="BM8" s="66"/>
      <c r="BN8" s="66"/>
      <c r="BO8" s="66"/>
      <c r="BP8" s="66"/>
      <c r="BQ8" s="66"/>
      <c r="BR8" s="66"/>
      <c r="BS8" s="66"/>
      <c r="BT8" s="66"/>
      <c r="BU8" s="66"/>
      <c r="BV8" s="66"/>
      <c r="BW8" s="66"/>
      <c r="BX8" s="66"/>
      <c r="BY8" s="66"/>
      <c r="BZ8" s="66"/>
      <c r="CA8" s="66"/>
    </row>
    <row r="9" spans="1:79" s="3" customFormat="1" ht="31.5" x14ac:dyDescent="0.25">
      <c r="A9" s="23" t="s">
        <v>19</v>
      </c>
      <c r="B9" s="67" t="s">
        <v>165</v>
      </c>
      <c r="C9" s="66"/>
      <c r="D9" s="66"/>
      <c r="E9" s="66"/>
      <c r="F9" s="67" t="s">
        <v>165</v>
      </c>
      <c r="G9" s="66"/>
      <c r="H9" s="67" t="s">
        <v>165</v>
      </c>
      <c r="I9" s="67"/>
      <c r="J9" s="66"/>
      <c r="K9" s="66"/>
      <c r="L9" s="67" t="s">
        <v>165</v>
      </c>
      <c r="M9" s="67"/>
      <c r="N9" s="66" t="s">
        <v>165</v>
      </c>
      <c r="O9" s="66"/>
      <c r="P9" s="66"/>
      <c r="Q9" s="66"/>
      <c r="R9" s="66" t="s">
        <v>165</v>
      </c>
      <c r="S9" s="67"/>
      <c r="T9" s="67" t="s">
        <v>165</v>
      </c>
      <c r="U9" s="67"/>
      <c r="V9" s="66"/>
      <c r="W9" s="66"/>
      <c r="X9" s="67" t="s">
        <v>165</v>
      </c>
      <c r="Y9" s="67" t="s">
        <v>165</v>
      </c>
      <c r="Z9" s="67" t="s">
        <v>165</v>
      </c>
      <c r="AA9" s="67"/>
      <c r="AB9" s="66"/>
      <c r="AC9" s="67"/>
      <c r="AD9" s="67" t="s">
        <v>165</v>
      </c>
      <c r="AE9" s="67" t="s">
        <v>165</v>
      </c>
      <c r="AF9" s="67" t="s">
        <v>165</v>
      </c>
      <c r="AG9" s="67"/>
      <c r="AH9" s="66"/>
      <c r="AI9" s="66"/>
      <c r="AJ9" s="67" t="s">
        <v>165</v>
      </c>
      <c r="AK9" s="67"/>
      <c r="AL9" s="67" t="s">
        <v>165</v>
      </c>
      <c r="AM9" s="67"/>
      <c r="AN9" s="66"/>
      <c r="AO9" s="66"/>
      <c r="AP9" s="67" t="s">
        <v>165</v>
      </c>
      <c r="AQ9" s="66"/>
      <c r="AR9" s="67" t="s">
        <v>165</v>
      </c>
      <c r="AS9" s="67"/>
      <c r="AT9" s="66"/>
      <c r="AU9" s="67" t="s">
        <v>165</v>
      </c>
      <c r="AV9" s="67" t="s">
        <v>165</v>
      </c>
      <c r="AW9" s="66"/>
      <c r="AX9" s="67" t="s">
        <v>167</v>
      </c>
      <c r="AY9" s="66"/>
      <c r="AZ9" s="66"/>
      <c r="BA9" s="67"/>
      <c r="BB9" s="67" t="s">
        <v>165</v>
      </c>
      <c r="BC9" s="67" t="s">
        <v>165</v>
      </c>
      <c r="BD9" s="67" t="s">
        <v>165</v>
      </c>
      <c r="BE9" s="66"/>
      <c r="BF9" s="66"/>
      <c r="BG9" s="66"/>
      <c r="BH9" s="67"/>
      <c r="BI9" s="67" t="s">
        <v>165</v>
      </c>
      <c r="BJ9" s="67" t="s">
        <v>165</v>
      </c>
      <c r="BK9" s="67"/>
      <c r="BL9" s="66"/>
      <c r="BM9" s="66"/>
      <c r="BN9" s="67" t="s">
        <v>165</v>
      </c>
      <c r="BO9" s="67"/>
      <c r="BP9" s="67" t="s">
        <v>165</v>
      </c>
      <c r="BQ9" s="66"/>
      <c r="BR9" s="66"/>
      <c r="BS9" s="66"/>
      <c r="BT9" s="66"/>
      <c r="BU9" s="66" t="s">
        <v>165</v>
      </c>
      <c r="BV9" s="67"/>
      <c r="BW9" s="67"/>
      <c r="BX9" s="66"/>
      <c r="BY9" s="66"/>
      <c r="BZ9" s="67"/>
      <c r="CA9" s="67"/>
    </row>
    <row r="10" spans="1:79" s="3" customFormat="1" ht="47.25" x14ac:dyDescent="0.25">
      <c r="A10" s="23" t="s">
        <v>20</v>
      </c>
      <c r="B10" s="66"/>
      <c r="C10" s="66"/>
      <c r="D10" s="66"/>
      <c r="E10" s="66"/>
      <c r="F10" s="66"/>
      <c r="G10" s="66"/>
      <c r="H10" s="66"/>
      <c r="I10" s="66"/>
      <c r="J10" s="66"/>
      <c r="K10" s="66"/>
      <c r="L10" s="66"/>
      <c r="M10" s="66"/>
      <c r="N10" s="67"/>
      <c r="O10" s="66"/>
      <c r="P10" s="66"/>
      <c r="Q10" s="67"/>
      <c r="R10" s="66"/>
      <c r="S10" s="66"/>
      <c r="T10" s="67" t="s">
        <v>165</v>
      </c>
      <c r="U10" s="67"/>
      <c r="V10" s="67"/>
      <c r="W10" s="67" t="s">
        <v>165</v>
      </c>
      <c r="X10" s="67"/>
      <c r="Y10" s="67"/>
      <c r="Z10" s="67" t="s">
        <v>165</v>
      </c>
      <c r="AA10" s="66"/>
      <c r="AB10" s="66"/>
      <c r="AC10" s="67" t="s">
        <v>165</v>
      </c>
      <c r="AD10" s="66"/>
      <c r="AE10" s="66"/>
      <c r="AF10" s="67" t="s">
        <v>165</v>
      </c>
      <c r="AG10" s="66"/>
      <c r="AH10" s="66"/>
      <c r="AI10" s="67"/>
      <c r="AJ10" s="67" t="s">
        <v>165</v>
      </c>
      <c r="AK10" s="66"/>
      <c r="AL10" s="67" t="s">
        <v>165</v>
      </c>
      <c r="AM10" s="66"/>
      <c r="AN10" s="66"/>
      <c r="AO10" s="67"/>
      <c r="AP10" s="66" t="s">
        <v>165</v>
      </c>
      <c r="AQ10" s="66"/>
      <c r="AR10" s="67">
        <v>17</v>
      </c>
      <c r="AS10" s="66"/>
      <c r="AT10" s="66"/>
      <c r="AU10" s="67">
        <v>17</v>
      </c>
      <c r="AV10" s="67"/>
      <c r="AW10" s="67"/>
      <c r="AX10" s="67" t="s">
        <v>165</v>
      </c>
      <c r="AY10" s="66"/>
      <c r="AZ10" s="66"/>
      <c r="BA10" s="67" t="s">
        <v>165</v>
      </c>
      <c r="BB10" s="67"/>
      <c r="BC10" s="66"/>
      <c r="BD10" s="67" t="s">
        <v>165</v>
      </c>
      <c r="BE10" s="67"/>
      <c r="BF10" s="66"/>
      <c r="BG10" s="67" t="s">
        <v>165</v>
      </c>
      <c r="BH10" s="67"/>
      <c r="BI10" s="66"/>
      <c r="BJ10" s="67"/>
      <c r="BK10" s="67"/>
      <c r="BL10" s="66"/>
      <c r="BM10" s="67"/>
      <c r="BN10" s="67"/>
      <c r="BO10" s="67"/>
      <c r="BP10" s="66" t="s">
        <v>165</v>
      </c>
      <c r="BQ10" s="66"/>
      <c r="BR10" s="66"/>
      <c r="BS10" s="66"/>
      <c r="BT10" s="66" t="s">
        <v>165</v>
      </c>
      <c r="BU10" s="66"/>
      <c r="BV10" s="67"/>
      <c r="BW10" s="66"/>
      <c r="BX10" s="66"/>
      <c r="BY10" s="66"/>
      <c r="BZ10" s="67"/>
      <c r="CA10" s="66"/>
    </row>
    <row r="11" spans="1:79" s="3" customFormat="1" x14ac:dyDescent="0.25">
      <c r="A11" s="23" t="s">
        <v>21</v>
      </c>
      <c r="B11" s="67"/>
      <c r="C11" s="67"/>
      <c r="D11" s="66"/>
      <c r="E11" s="66"/>
      <c r="F11" s="67"/>
      <c r="G11" s="67"/>
      <c r="H11" s="67" t="s">
        <v>165</v>
      </c>
      <c r="I11" s="66"/>
      <c r="J11" s="66"/>
      <c r="K11" s="67"/>
      <c r="L11" s="67" t="s">
        <v>165</v>
      </c>
      <c r="M11" s="67"/>
      <c r="N11" s="67" t="s">
        <v>165</v>
      </c>
      <c r="O11" s="67"/>
      <c r="P11" s="66"/>
      <c r="Q11" s="67"/>
      <c r="R11" s="67" t="s">
        <v>165</v>
      </c>
      <c r="S11" s="67" t="s">
        <v>165</v>
      </c>
      <c r="T11" s="67" t="s">
        <v>165</v>
      </c>
      <c r="U11" s="66"/>
      <c r="V11" s="66"/>
      <c r="W11" s="67"/>
      <c r="X11" s="67" t="s">
        <v>165</v>
      </c>
      <c r="Y11" s="66"/>
      <c r="Z11" s="67" t="s">
        <v>165</v>
      </c>
      <c r="AA11" s="66"/>
      <c r="AB11" s="66"/>
      <c r="AC11" s="66"/>
      <c r="AD11" s="67" t="s">
        <v>165</v>
      </c>
      <c r="AE11" s="67"/>
      <c r="AF11" s="67"/>
      <c r="AG11" s="67"/>
      <c r="AH11" s="66"/>
      <c r="AI11" s="66"/>
      <c r="AJ11" s="66"/>
      <c r="AK11" s="66"/>
      <c r="AL11" s="67" t="s">
        <v>165</v>
      </c>
      <c r="AM11" s="66"/>
      <c r="AN11" s="66"/>
      <c r="AO11" s="66"/>
      <c r="AP11" s="66"/>
      <c r="AQ11" s="67" t="s">
        <v>165</v>
      </c>
      <c r="AR11" s="67"/>
      <c r="AS11" s="66"/>
      <c r="AT11" s="66"/>
      <c r="AU11" s="67"/>
      <c r="AV11" s="67"/>
      <c r="AW11" s="67"/>
      <c r="AX11" s="67" t="s">
        <v>165</v>
      </c>
      <c r="AY11" s="66"/>
      <c r="AZ11" s="66"/>
      <c r="BA11" s="66"/>
      <c r="BB11" s="67" t="s">
        <v>165</v>
      </c>
      <c r="BC11" s="66"/>
      <c r="BD11" s="67" t="s">
        <v>165</v>
      </c>
      <c r="BE11" s="66"/>
      <c r="BF11" s="66"/>
      <c r="BG11" s="66"/>
      <c r="BH11" s="67" t="s">
        <v>165</v>
      </c>
      <c r="BI11" s="66"/>
      <c r="BJ11" s="67" t="s">
        <v>165</v>
      </c>
      <c r="BK11" s="66"/>
      <c r="BL11" s="66"/>
      <c r="BM11" s="66"/>
      <c r="BN11" s="67" t="s">
        <v>165</v>
      </c>
      <c r="BO11" s="66"/>
      <c r="BP11" s="66"/>
      <c r="BQ11" s="66"/>
      <c r="BR11" s="66"/>
      <c r="BS11" s="66"/>
      <c r="BT11" s="66"/>
      <c r="BU11" s="66"/>
      <c r="BV11" s="66"/>
      <c r="BW11" s="66"/>
      <c r="BX11" s="66"/>
      <c r="BY11" s="66"/>
      <c r="BZ11" s="66"/>
      <c r="CA11" s="66"/>
    </row>
    <row r="12" spans="1:79" s="3" customFormat="1" ht="78.75" x14ac:dyDescent="0.25">
      <c r="A12" s="23" t="s">
        <v>22</v>
      </c>
      <c r="B12" s="67">
        <v>14.186</v>
      </c>
      <c r="C12" s="67" t="s">
        <v>165</v>
      </c>
      <c r="D12" s="67" t="s">
        <v>165</v>
      </c>
      <c r="E12" s="67"/>
      <c r="F12" s="67">
        <v>6.6619999999999999</v>
      </c>
      <c r="G12" s="67">
        <v>4.2830000000000004</v>
      </c>
      <c r="H12" s="67">
        <v>12.863</v>
      </c>
      <c r="I12" s="67" t="s">
        <v>165</v>
      </c>
      <c r="J12" s="66"/>
      <c r="K12" s="67" t="s">
        <v>165</v>
      </c>
      <c r="L12" s="67">
        <v>4</v>
      </c>
      <c r="M12" s="67">
        <v>5</v>
      </c>
      <c r="N12" s="67">
        <v>9</v>
      </c>
      <c r="O12" s="67"/>
      <c r="P12" s="66"/>
      <c r="Q12" s="67" t="s">
        <v>165</v>
      </c>
      <c r="R12" s="67">
        <v>4</v>
      </c>
      <c r="S12" s="67">
        <v>3</v>
      </c>
      <c r="T12" s="67">
        <v>16.245999999999999</v>
      </c>
      <c r="U12" s="67" t="s">
        <v>165</v>
      </c>
      <c r="V12" s="66"/>
      <c r="W12" s="67" t="s">
        <v>165</v>
      </c>
      <c r="X12" s="67">
        <v>8</v>
      </c>
      <c r="Y12" s="67">
        <v>6</v>
      </c>
      <c r="Z12" s="66"/>
      <c r="AA12" s="66"/>
      <c r="AB12" s="66"/>
      <c r="AC12" s="66"/>
      <c r="AD12" s="66"/>
      <c r="AE12" s="66"/>
      <c r="AF12" s="67"/>
      <c r="AG12" s="66"/>
      <c r="AH12" s="66"/>
      <c r="AI12" s="66"/>
      <c r="AJ12" s="66"/>
      <c r="AK12" s="67"/>
      <c r="AL12" s="66"/>
      <c r="AM12" s="66"/>
      <c r="AN12" s="66"/>
      <c r="AO12" s="66"/>
      <c r="AP12" s="66"/>
      <c r="AQ12" s="66"/>
      <c r="AR12" s="66"/>
      <c r="AS12" s="66"/>
      <c r="AT12" s="66"/>
      <c r="AU12" s="66"/>
      <c r="AV12" s="66"/>
      <c r="AW12" s="66"/>
      <c r="AX12" s="66"/>
      <c r="AY12" s="66"/>
      <c r="AZ12" s="66"/>
      <c r="BA12" s="66"/>
      <c r="BB12" s="66"/>
      <c r="BC12" s="66"/>
      <c r="BD12" s="65"/>
      <c r="BE12" s="65"/>
      <c r="BF12" s="66"/>
      <c r="BG12" s="65"/>
      <c r="BH12" s="65"/>
      <c r="BI12" s="66"/>
      <c r="BJ12" s="66"/>
      <c r="BK12" s="66"/>
      <c r="BL12" s="66"/>
      <c r="BM12" s="66"/>
      <c r="BN12" s="66"/>
      <c r="BO12" s="66"/>
      <c r="BP12" s="66"/>
      <c r="BQ12" s="66"/>
      <c r="BR12" s="66"/>
      <c r="BS12" s="66"/>
      <c r="BT12" s="66"/>
      <c r="BU12" s="66"/>
      <c r="BV12" s="66"/>
      <c r="BW12" s="66"/>
      <c r="BX12" s="66"/>
      <c r="BY12" s="66"/>
      <c r="BZ12" s="66"/>
      <c r="CA12" s="66"/>
    </row>
    <row r="13" spans="1:79" s="3" customFormat="1" ht="31.5" x14ac:dyDescent="0.25">
      <c r="A13" s="23" t="s">
        <v>23</v>
      </c>
      <c r="B13" s="67"/>
      <c r="C13" s="67"/>
      <c r="D13" s="66"/>
      <c r="E13" s="66"/>
      <c r="F13" s="67"/>
      <c r="G13" s="67"/>
      <c r="H13" s="67"/>
      <c r="I13" s="67"/>
      <c r="J13" s="66"/>
      <c r="K13" s="67"/>
      <c r="L13" s="67"/>
      <c r="M13" s="66"/>
      <c r="N13" s="67" t="s">
        <v>165</v>
      </c>
      <c r="O13" s="67" t="s">
        <v>165</v>
      </c>
      <c r="P13" s="66"/>
      <c r="Q13" s="67" t="s">
        <v>165</v>
      </c>
      <c r="R13" s="67" t="s">
        <v>165</v>
      </c>
      <c r="S13" s="67"/>
      <c r="T13" s="67">
        <v>11.557</v>
      </c>
      <c r="U13" s="67" t="s">
        <v>165</v>
      </c>
      <c r="V13" s="66"/>
      <c r="W13" s="68"/>
      <c r="X13" s="67">
        <v>7</v>
      </c>
      <c r="Y13" s="66"/>
      <c r="Z13" s="67" t="s">
        <v>165</v>
      </c>
      <c r="AA13" s="67" t="s">
        <v>165</v>
      </c>
      <c r="AB13" s="66"/>
      <c r="AC13" s="66"/>
      <c r="AD13" s="67" t="s">
        <v>165</v>
      </c>
      <c r="AE13" s="67"/>
      <c r="AF13" s="67" t="s">
        <v>165</v>
      </c>
      <c r="AG13" s="66"/>
      <c r="AH13" s="66"/>
      <c r="AI13" s="67"/>
      <c r="AJ13" s="67" t="s">
        <v>165</v>
      </c>
      <c r="AK13" s="67"/>
      <c r="AL13" s="67" t="s">
        <v>165</v>
      </c>
      <c r="AM13" s="67" t="s">
        <v>165</v>
      </c>
      <c r="AN13" s="66"/>
      <c r="AO13" s="67"/>
      <c r="AP13" s="67"/>
      <c r="AQ13" s="67"/>
      <c r="AR13" s="67" t="s">
        <v>165</v>
      </c>
      <c r="AS13" s="66"/>
      <c r="AT13" s="66"/>
      <c r="AU13" s="67" t="s">
        <v>165</v>
      </c>
      <c r="AV13" s="66"/>
      <c r="AW13" s="66"/>
      <c r="AX13" s="67" t="s">
        <v>165</v>
      </c>
      <c r="AY13" s="66"/>
      <c r="AZ13" s="66"/>
      <c r="BA13" s="67"/>
      <c r="BB13" s="67" t="s">
        <v>165</v>
      </c>
      <c r="BC13" s="66"/>
      <c r="BD13" s="67">
        <v>7.5369999999999999</v>
      </c>
      <c r="BE13" s="67" t="s">
        <v>165</v>
      </c>
      <c r="BF13" s="66"/>
      <c r="BG13" s="67">
        <v>5.0880000000000001</v>
      </c>
      <c r="BH13" s="67" t="s">
        <v>165</v>
      </c>
      <c r="BI13" s="66"/>
      <c r="BJ13" s="67" t="s">
        <v>165</v>
      </c>
      <c r="BK13" s="67"/>
      <c r="BL13" s="67"/>
      <c r="BM13" s="67" t="s">
        <v>165</v>
      </c>
      <c r="BN13" s="67" t="s">
        <v>165</v>
      </c>
      <c r="BO13" s="67"/>
      <c r="BP13" s="67" t="s">
        <v>165</v>
      </c>
      <c r="BQ13" s="66"/>
      <c r="BR13" s="66"/>
      <c r="BS13" s="66" t="s">
        <v>165</v>
      </c>
      <c r="BT13" s="66"/>
      <c r="BU13" s="66"/>
      <c r="BV13" s="67" t="s">
        <v>165</v>
      </c>
      <c r="BW13" s="67"/>
      <c r="BX13" s="66"/>
      <c r="BY13" s="67" t="s">
        <v>165</v>
      </c>
      <c r="BZ13" s="67"/>
      <c r="CA13" s="67"/>
    </row>
    <row r="14" spans="1:79" s="3" customFormat="1" x14ac:dyDescent="0.25">
      <c r="A14" s="23" t="s">
        <v>24</v>
      </c>
      <c r="B14" s="67">
        <v>14.218</v>
      </c>
      <c r="C14" s="67" t="s">
        <v>165</v>
      </c>
      <c r="D14" s="67"/>
      <c r="E14" s="66"/>
      <c r="F14" s="67">
        <v>6.6459999999999999</v>
      </c>
      <c r="G14" s="67">
        <v>4.3899999999999997</v>
      </c>
      <c r="H14" s="67">
        <v>182.715</v>
      </c>
      <c r="I14" s="67"/>
      <c r="J14" s="66"/>
      <c r="K14" s="67">
        <v>117.902</v>
      </c>
      <c r="L14" s="67">
        <v>4</v>
      </c>
      <c r="M14" s="67">
        <v>61</v>
      </c>
      <c r="N14" s="67">
        <v>129.77699999999999</v>
      </c>
      <c r="O14" s="67">
        <v>6.7629999999999999</v>
      </c>
      <c r="P14" s="66"/>
      <c r="Q14" s="67">
        <v>45.023000000000003</v>
      </c>
      <c r="R14" s="67">
        <v>4.6289999999999996</v>
      </c>
      <c r="S14" s="67">
        <v>72.245999999999995</v>
      </c>
      <c r="T14" s="67">
        <v>37.808</v>
      </c>
      <c r="U14" s="67"/>
      <c r="V14" s="67"/>
      <c r="W14" s="67">
        <v>4.1719999999999997</v>
      </c>
      <c r="X14" s="67">
        <v>3</v>
      </c>
      <c r="Y14" s="67">
        <v>30.13</v>
      </c>
      <c r="Z14" s="67">
        <v>785.06200000000001</v>
      </c>
      <c r="AA14" s="67"/>
      <c r="AB14" s="66"/>
      <c r="AC14" s="67">
        <v>723.96900000000005</v>
      </c>
      <c r="AD14" s="67">
        <v>14.045999999999999</v>
      </c>
      <c r="AE14" s="67">
        <v>47</v>
      </c>
      <c r="AF14" s="67">
        <v>149.47499999999999</v>
      </c>
      <c r="AG14" s="67" t="s">
        <v>165</v>
      </c>
      <c r="AH14" s="66"/>
      <c r="AI14" s="67">
        <v>135.07900000000001</v>
      </c>
      <c r="AJ14" s="67" t="s">
        <v>165</v>
      </c>
      <c r="AK14" s="67" t="s">
        <v>165</v>
      </c>
      <c r="AL14" s="67">
        <v>20.797999999999998</v>
      </c>
      <c r="AM14" s="67"/>
      <c r="AN14" s="66"/>
      <c r="AO14" s="67">
        <v>3</v>
      </c>
      <c r="AP14" s="67">
        <v>11.946</v>
      </c>
      <c r="AQ14" s="67">
        <v>6</v>
      </c>
      <c r="AR14" s="67">
        <v>547.66899999999998</v>
      </c>
      <c r="AS14" s="67"/>
      <c r="AT14" s="67"/>
      <c r="AU14" s="67">
        <v>523.71699999999998</v>
      </c>
      <c r="AV14" s="67">
        <v>9.92</v>
      </c>
      <c r="AW14" s="67">
        <v>13.875</v>
      </c>
      <c r="AX14" s="67">
        <v>27.318999999999999</v>
      </c>
      <c r="AY14" s="67"/>
      <c r="AZ14" s="66"/>
      <c r="BA14" s="67">
        <v>1.6819999999999999</v>
      </c>
      <c r="BB14" s="67">
        <v>3.8149999999999999</v>
      </c>
      <c r="BC14" s="67">
        <v>21.622</v>
      </c>
      <c r="BD14" s="67">
        <v>68.569000000000003</v>
      </c>
      <c r="BE14" s="67">
        <v>34.311999999999998</v>
      </c>
      <c r="BF14" s="66"/>
      <c r="BG14" s="67" t="s">
        <v>165</v>
      </c>
      <c r="BH14" s="67" t="s">
        <v>165</v>
      </c>
      <c r="BI14" s="67">
        <v>28.241</v>
      </c>
      <c r="BJ14" s="67">
        <v>3234.3359999999998</v>
      </c>
      <c r="BK14" s="67"/>
      <c r="BL14" s="66"/>
      <c r="BM14" s="67">
        <v>3214.43</v>
      </c>
      <c r="BN14" s="67" t="s">
        <v>165</v>
      </c>
      <c r="BO14" s="67" t="s">
        <v>165</v>
      </c>
      <c r="BP14" s="67">
        <v>51.463000000000001</v>
      </c>
      <c r="BQ14" s="66"/>
      <c r="BR14" s="66"/>
      <c r="BS14" s="67">
        <v>32.268999999999998</v>
      </c>
      <c r="BT14" s="67">
        <v>4.024</v>
      </c>
      <c r="BU14" s="67">
        <v>14.504</v>
      </c>
      <c r="BV14" s="67">
        <v>93</v>
      </c>
      <c r="BW14" s="67">
        <v>54.776000000000003</v>
      </c>
      <c r="BX14" s="66"/>
      <c r="BY14" s="67">
        <v>5.9390000000000001</v>
      </c>
      <c r="BZ14" s="67">
        <v>12</v>
      </c>
      <c r="CA14" s="67">
        <v>20.585000000000001</v>
      </c>
    </row>
    <row r="15" spans="1:79" s="3" customFormat="1" ht="31.5" x14ac:dyDescent="0.25">
      <c r="A15" s="23" t="s">
        <v>25</v>
      </c>
      <c r="B15" s="67"/>
      <c r="C15" s="66"/>
      <c r="D15" s="66"/>
      <c r="E15" s="66"/>
      <c r="F15" s="67"/>
      <c r="G15" s="67"/>
      <c r="H15" s="67" t="s">
        <v>165</v>
      </c>
      <c r="I15" s="66"/>
      <c r="J15" s="66"/>
      <c r="K15" s="66"/>
      <c r="L15" s="67" t="s">
        <v>165</v>
      </c>
      <c r="M15" s="66"/>
      <c r="N15" s="67" t="s">
        <v>165</v>
      </c>
      <c r="O15" s="66"/>
      <c r="P15" s="66"/>
      <c r="Q15" s="66"/>
      <c r="R15" s="67" t="s">
        <v>165</v>
      </c>
      <c r="S15" s="67"/>
      <c r="T15" s="67" t="s">
        <v>165</v>
      </c>
      <c r="U15" s="66"/>
      <c r="V15" s="66"/>
      <c r="W15" s="67"/>
      <c r="X15" s="67"/>
      <c r="Y15" s="67" t="s">
        <v>165</v>
      </c>
      <c r="Z15" s="67" t="s">
        <v>165</v>
      </c>
      <c r="AA15" s="66"/>
      <c r="AB15" s="66"/>
      <c r="AC15" s="66"/>
      <c r="AD15" s="68"/>
      <c r="AE15" s="67" t="s">
        <v>165</v>
      </c>
      <c r="AF15" s="67" t="s">
        <v>165</v>
      </c>
      <c r="AG15" s="66"/>
      <c r="AH15" s="66"/>
      <c r="AI15" s="66"/>
      <c r="AJ15" s="67"/>
      <c r="AK15" s="67" t="s">
        <v>165</v>
      </c>
      <c r="AL15" s="67" t="s">
        <v>165</v>
      </c>
      <c r="AM15" s="66"/>
      <c r="AN15" s="66"/>
      <c r="AO15" s="66"/>
      <c r="AP15" s="67" t="s">
        <v>165</v>
      </c>
      <c r="AQ15" s="67" t="s">
        <v>165</v>
      </c>
      <c r="AR15" s="67" t="s">
        <v>165</v>
      </c>
      <c r="AS15" s="66"/>
      <c r="AT15" s="66"/>
      <c r="AU15" s="66"/>
      <c r="AV15" s="67"/>
      <c r="AW15" s="67" t="s">
        <v>165</v>
      </c>
      <c r="AX15" s="67" t="s">
        <v>165</v>
      </c>
      <c r="AY15" s="66"/>
      <c r="AZ15" s="66"/>
      <c r="BA15" s="67"/>
      <c r="BB15" s="67"/>
      <c r="BC15" s="67" t="s">
        <v>165</v>
      </c>
      <c r="BD15" s="67">
        <v>8.0890000000000004</v>
      </c>
      <c r="BE15" s="67" t="s">
        <v>165</v>
      </c>
      <c r="BF15" s="66"/>
      <c r="BG15" s="66"/>
      <c r="BH15" s="67" t="s">
        <v>165</v>
      </c>
      <c r="BI15" s="67">
        <v>4</v>
      </c>
      <c r="BJ15" s="67" t="s">
        <v>165</v>
      </c>
      <c r="BK15" s="66"/>
      <c r="BL15" s="66"/>
      <c r="BM15" s="66"/>
      <c r="BN15" s="67"/>
      <c r="BO15" s="67" t="s">
        <v>165</v>
      </c>
      <c r="BP15" s="66" t="s">
        <v>165</v>
      </c>
      <c r="BQ15" s="66"/>
      <c r="BR15" s="66"/>
      <c r="BS15" s="66"/>
      <c r="BT15" s="66" t="s">
        <v>165</v>
      </c>
      <c r="BU15" s="66" t="s">
        <v>165</v>
      </c>
      <c r="BV15" s="67" t="s">
        <v>168</v>
      </c>
      <c r="BW15" s="67"/>
      <c r="BX15" s="66"/>
      <c r="BY15" s="67"/>
      <c r="BZ15" s="67" t="s">
        <v>165</v>
      </c>
      <c r="CA15" s="67" t="s">
        <v>165</v>
      </c>
    </row>
    <row r="16" spans="1:79" s="3" customFormat="1" ht="47.25" x14ac:dyDescent="0.25">
      <c r="A16" s="23" t="s">
        <v>26</v>
      </c>
      <c r="B16" s="67">
        <v>112.752</v>
      </c>
      <c r="C16" s="67" t="s">
        <v>165</v>
      </c>
      <c r="D16" s="67"/>
      <c r="E16" s="67">
        <v>81</v>
      </c>
      <c r="F16" s="67">
        <v>21.001999999999999</v>
      </c>
      <c r="G16" s="67">
        <v>5.9930000000000003</v>
      </c>
      <c r="H16" s="67">
        <v>269.39</v>
      </c>
      <c r="I16" s="67">
        <v>32.155999999999999</v>
      </c>
      <c r="J16" s="67">
        <v>29.547000000000001</v>
      </c>
      <c r="K16" s="67">
        <v>221.28899999999999</v>
      </c>
      <c r="L16" s="67">
        <v>10.423</v>
      </c>
      <c r="M16" s="67">
        <v>4</v>
      </c>
      <c r="N16" s="67">
        <v>51.015000000000001</v>
      </c>
      <c r="O16" s="67">
        <v>16.707999999999998</v>
      </c>
      <c r="P16" s="67" t="s">
        <v>165</v>
      </c>
      <c r="Q16" s="67">
        <v>6.0979999999999999</v>
      </c>
      <c r="R16" s="67">
        <v>20.158000000000001</v>
      </c>
      <c r="S16" s="67" t="s">
        <v>165</v>
      </c>
      <c r="T16" s="67">
        <v>262.01299999999998</v>
      </c>
      <c r="U16" s="67">
        <v>125.76300000000001</v>
      </c>
      <c r="V16" s="67">
        <v>114.99299999999999</v>
      </c>
      <c r="W16" s="67">
        <v>31.443999999999999</v>
      </c>
      <c r="X16" s="67">
        <v>89.468999999999994</v>
      </c>
      <c r="Y16" s="67">
        <v>10.301</v>
      </c>
      <c r="Z16" s="67">
        <v>154.63300000000001</v>
      </c>
      <c r="AA16" s="67" t="s">
        <v>165</v>
      </c>
      <c r="AB16" s="67"/>
      <c r="AC16" s="67">
        <v>95.194000000000003</v>
      </c>
      <c r="AD16" s="67">
        <v>40.587000000000003</v>
      </c>
      <c r="AE16" s="67">
        <v>10.250999999999999</v>
      </c>
      <c r="AF16" s="67">
        <v>1996.222</v>
      </c>
      <c r="AG16" s="67">
        <v>1833.212</v>
      </c>
      <c r="AH16" s="67">
        <v>1477.356</v>
      </c>
      <c r="AI16" s="67">
        <v>91.591999999999999</v>
      </c>
      <c r="AJ16" s="67">
        <v>56.805999999999997</v>
      </c>
      <c r="AK16" s="67">
        <v>10.784000000000001</v>
      </c>
      <c r="AL16" s="67">
        <v>203.76900000000001</v>
      </c>
      <c r="AM16" s="67">
        <v>10.698</v>
      </c>
      <c r="AN16" s="67">
        <v>10.211</v>
      </c>
      <c r="AO16" s="67">
        <v>109.601</v>
      </c>
      <c r="AP16" s="67">
        <v>48.097000000000001</v>
      </c>
      <c r="AQ16" s="67">
        <v>28.204000000000001</v>
      </c>
      <c r="AR16" s="67">
        <v>179.87799999999999</v>
      </c>
      <c r="AS16" s="67">
        <v>119.562</v>
      </c>
      <c r="AT16" s="67">
        <v>43.902999999999999</v>
      </c>
      <c r="AU16" s="67">
        <v>12.948</v>
      </c>
      <c r="AV16" s="67">
        <v>30.995999999999999</v>
      </c>
      <c r="AW16" s="67">
        <v>13.551</v>
      </c>
      <c r="AX16" s="67">
        <v>323.38200000000001</v>
      </c>
      <c r="AY16" s="67" t="s">
        <v>165</v>
      </c>
      <c r="AZ16" s="66"/>
      <c r="BA16" s="67">
        <v>168.267</v>
      </c>
      <c r="BB16" s="67">
        <v>124.884</v>
      </c>
      <c r="BC16" s="67">
        <v>21.902000000000001</v>
      </c>
      <c r="BD16" s="67">
        <v>263.65499999999997</v>
      </c>
      <c r="BE16" s="67"/>
      <c r="BF16" s="66"/>
      <c r="BG16" s="67">
        <v>177.959</v>
      </c>
      <c r="BH16" s="67">
        <v>50.456000000000003</v>
      </c>
      <c r="BI16" s="67">
        <v>18.677</v>
      </c>
      <c r="BJ16" s="67">
        <v>296.97699999999998</v>
      </c>
      <c r="BK16" s="67">
        <v>92.272000000000006</v>
      </c>
      <c r="BL16" s="67"/>
      <c r="BM16" s="67">
        <v>23.349</v>
      </c>
      <c r="BN16" s="67">
        <v>78.477000000000004</v>
      </c>
      <c r="BO16" s="67">
        <v>17.113</v>
      </c>
      <c r="BP16" s="67">
        <v>1377.2090000000001</v>
      </c>
      <c r="BQ16" s="67">
        <v>1227.058</v>
      </c>
      <c r="BR16" s="67">
        <v>854.87199999999996</v>
      </c>
      <c r="BS16" s="67">
        <v>44.911000000000001</v>
      </c>
      <c r="BT16" s="67">
        <v>62.344000000000001</v>
      </c>
      <c r="BU16" s="67">
        <v>31.702000000000002</v>
      </c>
      <c r="BV16" s="67">
        <v>2164</v>
      </c>
      <c r="BW16" s="67">
        <v>495</v>
      </c>
      <c r="BX16" s="67">
        <v>479</v>
      </c>
      <c r="BY16" s="67">
        <v>1580</v>
      </c>
      <c r="BZ16" s="67">
        <v>72</v>
      </c>
      <c r="CA16" s="67">
        <v>11</v>
      </c>
    </row>
    <row r="17" spans="1:79" s="3" customFormat="1" ht="63" x14ac:dyDescent="0.25">
      <c r="A17" s="23" t="s">
        <v>27</v>
      </c>
      <c r="B17" s="67">
        <v>477.18900000000002</v>
      </c>
      <c r="C17" s="67">
        <v>141.61000000000001</v>
      </c>
      <c r="D17" s="67">
        <v>17.201000000000001</v>
      </c>
      <c r="E17" s="67">
        <v>15.48</v>
      </c>
      <c r="F17" s="67">
        <v>222.70099999999999</v>
      </c>
      <c r="G17" s="67">
        <v>74.39</v>
      </c>
      <c r="H17" s="67">
        <v>1165.047</v>
      </c>
      <c r="I17" s="67">
        <v>562.56700000000001</v>
      </c>
      <c r="J17" s="67">
        <v>248.59200000000001</v>
      </c>
      <c r="K17" s="67">
        <v>124.753</v>
      </c>
      <c r="L17" s="67">
        <v>321.02199999999999</v>
      </c>
      <c r="M17" s="67">
        <v>104.75</v>
      </c>
      <c r="N17" s="67">
        <v>2512.4479999999999</v>
      </c>
      <c r="O17" s="67">
        <v>524.05100000000004</v>
      </c>
      <c r="P17" s="67">
        <v>353.49599999999998</v>
      </c>
      <c r="Q17" s="67">
        <v>1330.702</v>
      </c>
      <c r="R17" s="67">
        <v>431.41800000000001</v>
      </c>
      <c r="S17" s="67">
        <v>169.43600000000001</v>
      </c>
      <c r="T17" s="67">
        <v>1281.213</v>
      </c>
      <c r="U17" s="67">
        <v>213.01</v>
      </c>
      <c r="V17" s="67">
        <v>93.869</v>
      </c>
      <c r="W17" s="67">
        <v>257.45699999999999</v>
      </c>
      <c r="X17" s="67">
        <v>613.65300000000002</v>
      </c>
      <c r="Y17" s="67">
        <v>116.907</v>
      </c>
      <c r="Z17" s="67">
        <v>1740.6679999999999</v>
      </c>
      <c r="AA17" s="67">
        <v>550.21</v>
      </c>
      <c r="AB17" s="67">
        <v>125.956</v>
      </c>
      <c r="AC17" s="67">
        <v>590.60199999999998</v>
      </c>
      <c r="AD17" s="67">
        <v>387.13099999999997</v>
      </c>
      <c r="AE17" s="67">
        <v>146.46899999999999</v>
      </c>
      <c r="AF17" s="67">
        <v>2691.1610000000001</v>
      </c>
      <c r="AG17" s="67">
        <v>539.42700000000002</v>
      </c>
      <c r="AH17" s="67">
        <v>95.337000000000003</v>
      </c>
      <c r="AI17" s="67">
        <v>1047.6969999999999</v>
      </c>
      <c r="AJ17" s="67">
        <v>615.56700000000001</v>
      </c>
      <c r="AK17" s="67">
        <v>436.94799999999998</v>
      </c>
      <c r="AL17" s="67">
        <v>2118.6010000000001</v>
      </c>
      <c r="AM17" s="67">
        <v>557.92200000000003</v>
      </c>
      <c r="AN17" s="67">
        <v>95.272000000000006</v>
      </c>
      <c r="AO17" s="67">
        <v>578.84299999999996</v>
      </c>
      <c r="AP17" s="67">
        <v>684.74300000000005</v>
      </c>
      <c r="AQ17" s="67">
        <v>247.59100000000001</v>
      </c>
      <c r="AR17" s="67">
        <v>2828.0990000000002</v>
      </c>
      <c r="AS17" s="67">
        <v>432.72399999999999</v>
      </c>
      <c r="AT17" s="67">
        <v>88.775999999999996</v>
      </c>
      <c r="AU17" s="67">
        <v>1477.3979999999999</v>
      </c>
      <c r="AV17" s="67">
        <v>504.44299999999998</v>
      </c>
      <c r="AW17" s="67">
        <v>376.08300000000003</v>
      </c>
      <c r="AX17" s="67">
        <v>2170.0120000000002</v>
      </c>
      <c r="AY17" s="67">
        <v>390.50599999999997</v>
      </c>
      <c r="AZ17" s="67">
        <v>263.14499999999998</v>
      </c>
      <c r="BA17" s="67">
        <v>816.38400000000001</v>
      </c>
      <c r="BB17" s="67">
        <v>659.65499999999997</v>
      </c>
      <c r="BC17" s="67">
        <v>217.04900000000001</v>
      </c>
      <c r="BD17" s="67">
        <v>2614.027</v>
      </c>
      <c r="BE17" s="67">
        <v>486.56900000000002</v>
      </c>
      <c r="BF17" s="67">
        <v>323.72000000000003</v>
      </c>
      <c r="BG17" s="67">
        <v>1199.761</v>
      </c>
      <c r="BH17" s="67">
        <v>604.846</v>
      </c>
      <c r="BI17" s="67">
        <v>203.27799999999999</v>
      </c>
      <c r="BJ17" s="67">
        <v>2260.645</v>
      </c>
      <c r="BK17" s="67">
        <v>934.89200000000005</v>
      </c>
      <c r="BL17" s="67">
        <v>237.56899999999999</v>
      </c>
      <c r="BM17" s="67">
        <v>818.99</v>
      </c>
      <c r="BN17" s="67">
        <v>253.16800000000001</v>
      </c>
      <c r="BO17" s="67">
        <v>184.375</v>
      </c>
      <c r="BP17" s="67">
        <v>2591.8090000000002</v>
      </c>
      <c r="BQ17" s="67">
        <v>671.62199999999996</v>
      </c>
      <c r="BR17" s="67">
        <v>370.64499999999998</v>
      </c>
      <c r="BS17" s="67">
        <v>1442.46</v>
      </c>
      <c r="BT17" s="67">
        <v>329.42099999999999</v>
      </c>
      <c r="BU17" s="67">
        <v>98.100999999999999</v>
      </c>
      <c r="BV17" s="67">
        <v>1411.921</v>
      </c>
      <c r="BW17" s="67">
        <v>315.87099999999998</v>
      </c>
      <c r="BX17" s="67">
        <v>186.38200000000001</v>
      </c>
      <c r="BY17" s="67">
        <v>750.97799999999995</v>
      </c>
      <c r="BZ17" s="67">
        <v>219.29900000000001</v>
      </c>
      <c r="CA17" s="67">
        <v>105.376</v>
      </c>
    </row>
    <row r="18" spans="1:79" s="3" customFormat="1" x14ac:dyDescent="0.25">
      <c r="A18" s="23" t="s">
        <v>28</v>
      </c>
      <c r="B18" s="67">
        <v>210.809</v>
      </c>
      <c r="C18" s="67">
        <v>69.036000000000001</v>
      </c>
      <c r="D18" s="67" t="s">
        <v>165</v>
      </c>
      <c r="E18" s="67">
        <v>47.301000000000002</v>
      </c>
      <c r="F18" s="67">
        <v>69.638999999999996</v>
      </c>
      <c r="G18" s="67">
        <v>8.2910000000000004</v>
      </c>
      <c r="H18" s="67">
        <v>230.67500000000001</v>
      </c>
      <c r="I18" s="67">
        <v>67.575999999999993</v>
      </c>
      <c r="J18" s="67" t="s">
        <v>165</v>
      </c>
      <c r="K18" s="67">
        <v>3</v>
      </c>
      <c r="L18" s="67">
        <v>117.541</v>
      </c>
      <c r="M18" s="67">
        <v>10.704000000000001</v>
      </c>
      <c r="N18" s="67">
        <v>429.72899999999998</v>
      </c>
      <c r="O18" s="67">
        <v>240.75899999999999</v>
      </c>
      <c r="P18" s="67">
        <v>41.606000000000002</v>
      </c>
      <c r="Q18" s="67">
        <v>19.452000000000002</v>
      </c>
      <c r="R18" s="67">
        <v>97.206999999999994</v>
      </c>
      <c r="S18" s="67">
        <v>12.638</v>
      </c>
      <c r="T18" s="67">
        <v>555.524</v>
      </c>
      <c r="U18" s="67">
        <v>185.661</v>
      </c>
      <c r="V18" s="67"/>
      <c r="W18" s="67">
        <v>34.826999999999998</v>
      </c>
      <c r="X18" s="67">
        <v>224.608</v>
      </c>
      <c r="Y18" s="67">
        <v>31.995000000000001</v>
      </c>
      <c r="Z18" s="67">
        <v>524.82399999999996</v>
      </c>
      <c r="AA18" s="67">
        <v>169.63499999999999</v>
      </c>
      <c r="AB18" s="67"/>
      <c r="AC18" s="67">
        <v>10.991</v>
      </c>
      <c r="AD18" s="67">
        <v>240.87299999999999</v>
      </c>
      <c r="AE18" s="67">
        <v>32.723999999999997</v>
      </c>
      <c r="AF18" s="67">
        <v>639.50300000000004</v>
      </c>
      <c r="AG18" s="67">
        <v>294.87</v>
      </c>
      <c r="AH18" s="67" t="s">
        <v>165</v>
      </c>
      <c r="AI18" s="67">
        <v>70.370999999999995</v>
      </c>
      <c r="AJ18" s="67">
        <v>173.41499999999999</v>
      </c>
      <c r="AK18" s="67">
        <v>45.789000000000001</v>
      </c>
      <c r="AL18" s="67">
        <v>394.08</v>
      </c>
      <c r="AM18" s="67">
        <v>189.88399999999999</v>
      </c>
      <c r="AN18" s="67"/>
      <c r="AO18" s="67">
        <v>15.922000000000001</v>
      </c>
      <c r="AP18" s="67">
        <v>113.194</v>
      </c>
      <c r="AQ18" s="67">
        <v>35.514000000000003</v>
      </c>
      <c r="AR18" s="67">
        <v>371.92700000000002</v>
      </c>
      <c r="AS18" s="67">
        <v>90.117000000000004</v>
      </c>
      <c r="AT18" s="67"/>
      <c r="AU18" s="67">
        <v>80.87</v>
      </c>
      <c r="AV18" s="67">
        <v>96.79</v>
      </c>
      <c r="AW18" s="67">
        <v>51.948</v>
      </c>
      <c r="AX18" s="67">
        <v>1145.9559999999999</v>
      </c>
      <c r="AY18" s="67">
        <v>500.66199999999998</v>
      </c>
      <c r="AZ18" s="67" t="s">
        <v>165</v>
      </c>
      <c r="BA18" s="67">
        <v>98.679000000000002</v>
      </c>
      <c r="BB18" s="67">
        <v>394.791</v>
      </c>
      <c r="BC18" s="67">
        <v>63.095999999999997</v>
      </c>
      <c r="BD18" s="67">
        <v>935.11699999999996</v>
      </c>
      <c r="BE18" s="67">
        <v>269.12599999999998</v>
      </c>
      <c r="BF18" s="67"/>
      <c r="BG18" s="67">
        <v>125.40300000000001</v>
      </c>
      <c r="BH18" s="67">
        <v>294.53199999999998</v>
      </c>
      <c r="BI18" s="67">
        <v>50.357999999999997</v>
      </c>
      <c r="BJ18" s="67">
        <v>694.32600000000002</v>
      </c>
      <c r="BK18" s="67">
        <v>421.75299999999999</v>
      </c>
      <c r="BL18" s="67">
        <v>28.184999999999999</v>
      </c>
      <c r="BM18" s="67">
        <v>60.756</v>
      </c>
      <c r="BN18" s="67">
        <v>144.84100000000001</v>
      </c>
      <c r="BO18" s="67">
        <v>7.4909999999999997</v>
      </c>
      <c r="BP18" s="67">
        <v>958.40200000000004</v>
      </c>
      <c r="BQ18" s="67">
        <v>528.21400000000006</v>
      </c>
      <c r="BR18" s="66"/>
      <c r="BS18" s="67">
        <v>125.696</v>
      </c>
      <c r="BT18" s="67">
        <v>244.01</v>
      </c>
      <c r="BU18" s="67">
        <v>17.768000000000001</v>
      </c>
      <c r="BV18" s="67">
        <v>975</v>
      </c>
      <c r="BW18" s="67">
        <v>618</v>
      </c>
      <c r="BX18" s="67"/>
      <c r="BY18" s="67">
        <v>64</v>
      </c>
      <c r="BZ18" s="67">
        <v>175</v>
      </c>
      <c r="CA18" s="67">
        <v>53</v>
      </c>
    </row>
    <row r="19" spans="1:79" s="3" customFormat="1" ht="47.25" x14ac:dyDescent="0.25">
      <c r="A19" s="23" t="s">
        <v>29</v>
      </c>
      <c r="B19" s="67">
        <v>320.875</v>
      </c>
      <c r="C19" s="67">
        <v>14.452</v>
      </c>
      <c r="D19" s="67"/>
      <c r="E19" s="67" t="s">
        <v>165</v>
      </c>
      <c r="F19" s="67">
        <v>267.35199999999998</v>
      </c>
      <c r="G19" s="67">
        <v>30.832000000000001</v>
      </c>
      <c r="H19" s="67">
        <v>492.84300000000002</v>
      </c>
      <c r="I19" s="67">
        <v>5.2850000000000001</v>
      </c>
      <c r="J19" s="67"/>
      <c r="K19" s="67" t="s">
        <v>165</v>
      </c>
      <c r="L19" s="67">
        <v>443.113</v>
      </c>
      <c r="M19" s="67">
        <v>22.792000000000002</v>
      </c>
      <c r="N19" s="67">
        <v>634.91800000000001</v>
      </c>
      <c r="O19" s="67">
        <v>199.721</v>
      </c>
      <c r="P19" s="67"/>
      <c r="Q19" s="67">
        <v>21.35</v>
      </c>
      <c r="R19" s="67">
        <v>336.38</v>
      </c>
      <c r="S19" s="67">
        <v>38.299999999999997</v>
      </c>
      <c r="T19" s="67">
        <v>636.26599999999996</v>
      </c>
      <c r="U19" s="67">
        <v>166.01499999999999</v>
      </c>
      <c r="V19" s="67"/>
      <c r="W19" s="67">
        <v>8.1270000000000007</v>
      </c>
      <c r="X19" s="67">
        <v>376.875</v>
      </c>
      <c r="Y19" s="67">
        <v>54.978000000000002</v>
      </c>
      <c r="Z19" s="67">
        <v>341.01299999999998</v>
      </c>
      <c r="AA19" s="67">
        <v>29.154</v>
      </c>
      <c r="AB19" s="67" t="s">
        <v>165</v>
      </c>
      <c r="AC19" s="67">
        <v>3.552</v>
      </c>
      <c r="AD19" s="67">
        <v>252.66300000000001</v>
      </c>
      <c r="AE19" s="67">
        <v>30.074999999999999</v>
      </c>
      <c r="AF19" s="67">
        <v>1115.336</v>
      </c>
      <c r="AG19" s="67">
        <v>347.20400000000001</v>
      </c>
      <c r="AH19" s="67" t="s">
        <v>165</v>
      </c>
      <c r="AI19" s="67">
        <v>68.156000000000006</v>
      </c>
      <c r="AJ19" s="67">
        <v>626.68499999999995</v>
      </c>
      <c r="AK19" s="67">
        <v>43.469000000000001</v>
      </c>
      <c r="AL19" s="67">
        <v>558.92100000000005</v>
      </c>
      <c r="AM19" s="67">
        <v>59.866</v>
      </c>
      <c r="AN19" s="67"/>
      <c r="AO19" s="67">
        <v>9.4710000000000001</v>
      </c>
      <c r="AP19" s="67">
        <v>419.72500000000002</v>
      </c>
      <c r="AQ19" s="67">
        <v>34.572000000000003</v>
      </c>
      <c r="AR19" s="67">
        <v>3286.7020000000002</v>
      </c>
      <c r="AS19" s="67">
        <v>1321.2819999999999</v>
      </c>
      <c r="AT19" s="66"/>
      <c r="AU19" s="67">
        <v>126.251</v>
      </c>
      <c r="AV19" s="67">
        <v>1730.3050000000001</v>
      </c>
      <c r="AW19" s="67">
        <v>67.141999999999996</v>
      </c>
      <c r="AX19" s="67">
        <v>1505.2370000000001</v>
      </c>
      <c r="AY19" s="67">
        <v>823.99099999999999</v>
      </c>
      <c r="AZ19" s="67" t="s">
        <v>165</v>
      </c>
      <c r="BA19" s="67" t="s">
        <v>165</v>
      </c>
      <c r="BB19" s="67">
        <v>558.35400000000004</v>
      </c>
      <c r="BC19" s="67">
        <v>71.349999999999994</v>
      </c>
      <c r="BD19" s="67">
        <v>1240.0340000000001</v>
      </c>
      <c r="BE19" s="67">
        <v>456.09399999999999</v>
      </c>
      <c r="BF19" s="67" t="s">
        <v>165</v>
      </c>
      <c r="BG19" s="67" t="s">
        <v>165</v>
      </c>
      <c r="BH19" s="67">
        <v>668.24599999999998</v>
      </c>
      <c r="BI19" s="67">
        <v>74.721000000000004</v>
      </c>
      <c r="BJ19" s="67">
        <v>586.1</v>
      </c>
      <c r="BK19" s="67">
        <v>17.163</v>
      </c>
      <c r="BL19" s="67" t="s">
        <v>165</v>
      </c>
      <c r="BM19" s="67">
        <v>20.044</v>
      </c>
      <c r="BN19" s="67">
        <v>461.233</v>
      </c>
      <c r="BO19" s="67">
        <v>61.213999999999999</v>
      </c>
      <c r="BP19" s="67">
        <v>1523.86</v>
      </c>
      <c r="BQ19" s="67">
        <v>571.63699999999994</v>
      </c>
      <c r="BR19" s="67">
        <v>44.302</v>
      </c>
      <c r="BS19" s="67">
        <v>2.7120000000000002</v>
      </c>
      <c r="BT19" s="67">
        <v>864.42700000000002</v>
      </c>
      <c r="BU19" s="67">
        <v>44.430999999999997</v>
      </c>
      <c r="BV19" s="67">
        <v>318</v>
      </c>
      <c r="BW19" s="67">
        <v>38</v>
      </c>
      <c r="BX19" s="67" t="s">
        <v>165</v>
      </c>
      <c r="BY19" s="67">
        <v>6</v>
      </c>
      <c r="BZ19" s="67">
        <v>192</v>
      </c>
      <c r="CA19" s="67">
        <v>63</v>
      </c>
    </row>
    <row r="20" spans="1:79" s="3" customFormat="1" ht="47.25" x14ac:dyDescent="0.25">
      <c r="A20" s="53" t="s">
        <v>30</v>
      </c>
      <c r="B20" s="66">
        <v>22</v>
      </c>
      <c r="C20" s="66">
        <v>13</v>
      </c>
      <c r="D20" s="66"/>
      <c r="E20" s="66" t="s">
        <v>165</v>
      </c>
      <c r="F20" s="66" t="s">
        <v>165</v>
      </c>
      <c r="G20" s="66" t="s">
        <v>165</v>
      </c>
      <c r="H20" s="67">
        <v>33.896999999999998</v>
      </c>
      <c r="I20" s="67">
        <v>4.7679999999999998</v>
      </c>
      <c r="J20" s="67">
        <v>2.2090000000000001</v>
      </c>
      <c r="K20" s="67"/>
      <c r="L20" s="67">
        <v>11</v>
      </c>
      <c r="M20" s="67">
        <v>9</v>
      </c>
      <c r="N20" s="67">
        <v>84.814999999999998</v>
      </c>
      <c r="O20" s="67">
        <v>46.097999999999999</v>
      </c>
      <c r="P20" s="66"/>
      <c r="Q20" s="67">
        <v>2.7770000000000001</v>
      </c>
      <c r="R20" s="67">
        <v>21.297999999999998</v>
      </c>
      <c r="S20" s="67">
        <v>3.9460000000000002</v>
      </c>
      <c r="T20" s="67">
        <v>44.292999999999999</v>
      </c>
      <c r="U20" s="67" t="s">
        <v>165</v>
      </c>
      <c r="V20" s="67"/>
      <c r="W20" s="67" t="s">
        <v>165</v>
      </c>
      <c r="X20" s="67">
        <v>19.196999999999999</v>
      </c>
      <c r="Y20" s="67" t="s">
        <v>165</v>
      </c>
      <c r="Z20" s="67">
        <v>202.405</v>
      </c>
      <c r="AA20" s="67">
        <v>157.21299999999999</v>
      </c>
      <c r="AB20" s="67"/>
      <c r="AC20" s="67"/>
      <c r="AD20" s="67">
        <v>22.811</v>
      </c>
      <c r="AE20" s="67" t="s">
        <v>165</v>
      </c>
      <c r="AF20" s="67">
        <v>89.597999999999999</v>
      </c>
      <c r="AG20" s="67">
        <v>65.156999999999996</v>
      </c>
      <c r="AH20" s="66"/>
      <c r="AI20" s="66" t="s">
        <v>165</v>
      </c>
      <c r="AJ20" s="67">
        <v>10</v>
      </c>
      <c r="AK20" s="67">
        <v>7</v>
      </c>
      <c r="AL20" s="67">
        <v>21.126000000000001</v>
      </c>
      <c r="AM20" s="67"/>
      <c r="AN20" s="66"/>
      <c r="AO20" s="67"/>
      <c r="AP20" s="67">
        <v>8</v>
      </c>
      <c r="AQ20" s="67">
        <v>3</v>
      </c>
      <c r="AR20" s="67">
        <v>168.845</v>
      </c>
      <c r="AS20" s="67">
        <v>95.972999999999999</v>
      </c>
      <c r="AT20" s="66"/>
      <c r="AU20" s="67"/>
      <c r="AV20" s="67">
        <v>37.695</v>
      </c>
      <c r="AW20" s="67">
        <v>23.027000000000001</v>
      </c>
      <c r="AX20" s="67">
        <v>1177.097</v>
      </c>
      <c r="AY20" s="67">
        <v>911.01700000000005</v>
      </c>
      <c r="AZ20" s="66"/>
      <c r="BA20" s="67">
        <v>215.61199999999999</v>
      </c>
      <c r="BB20" s="67">
        <v>29.199000000000002</v>
      </c>
      <c r="BC20" s="67">
        <v>10.587</v>
      </c>
      <c r="BD20" s="67">
        <v>137.791</v>
      </c>
      <c r="BE20" s="67"/>
      <c r="BF20" s="66"/>
      <c r="BG20" s="67">
        <v>58.62</v>
      </c>
      <c r="BH20" s="67">
        <v>39.140999999999998</v>
      </c>
      <c r="BI20" s="67">
        <v>6.5289999999999999</v>
      </c>
      <c r="BJ20" s="67">
        <v>248.58799999999999</v>
      </c>
      <c r="BK20" s="67" t="s">
        <v>165</v>
      </c>
      <c r="BL20" s="67"/>
      <c r="BM20" s="67">
        <v>131.01599999999999</v>
      </c>
      <c r="BN20" s="67">
        <v>86.003</v>
      </c>
      <c r="BO20" s="67">
        <v>12.901</v>
      </c>
      <c r="BP20" s="67">
        <v>277.99299999999999</v>
      </c>
      <c r="BQ20" s="67">
        <v>179.91399999999999</v>
      </c>
      <c r="BR20" s="66"/>
      <c r="BS20" s="67">
        <v>52.228000000000002</v>
      </c>
      <c r="BT20" s="67">
        <v>17.600000000000001</v>
      </c>
      <c r="BU20" s="67">
        <v>13.24</v>
      </c>
      <c r="BV20" s="67">
        <v>47</v>
      </c>
      <c r="BW20" s="67">
        <v>4</v>
      </c>
      <c r="BX20" s="66"/>
      <c r="BY20" s="67">
        <v>5</v>
      </c>
      <c r="BZ20" s="67">
        <v>26</v>
      </c>
      <c r="CA20" s="67">
        <v>5</v>
      </c>
    </row>
    <row r="21" spans="1:79" s="3" customFormat="1" ht="47.25" x14ac:dyDescent="0.25">
      <c r="A21" s="72" t="s">
        <v>31</v>
      </c>
      <c r="B21" s="74"/>
      <c r="C21" s="74"/>
      <c r="D21" s="74"/>
      <c r="E21" s="74"/>
      <c r="F21" s="74"/>
      <c r="G21" s="74"/>
      <c r="H21" s="74"/>
      <c r="I21" s="74"/>
      <c r="J21" s="74"/>
      <c r="K21" s="74"/>
      <c r="L21" s="74"/>
      <c r="M21" s="74"/>
      <c r="N21" s="74"/>
      <c r="O21" s="74"/>
      <c r="P21" s="74"/>
      <c r="Q21" s="74"/>
      <c r="R21" s="74"/>
      <c r="S21" s="74"/>
      <c r="T21" s="74"/>
      <c r="U21" s="74"/>
      <c r="V21" s="74"/>
      <c r="W21" s="74"/>
      <c r="X21" s="74"/>
      <c r="Y21" s="74"/>
      <c r="Z21" s="74"/>
      <c r="AA21" s="74"/>
      <c r="AB21" s="74"/>
      <c r="AC21" s="74"/>
      <c r="AD21" s="74"/>
      <c r="AE21" s="74"/>
      <c r="AF21" s="74"/>
      <c r="AG21" s="74"/>
      <c r="AH21" s="74"/>
      <c r="AI21" s="74"/>
      <c r="AJ21" s="74"/>
      <c r="AK21" s="74"/>
      <c r="AL21" s="74"/>
      <c r="AM21" s="74"/>
      <c r="AN21" s="74"/>
      <c r="AO21" s="74"/>
      <c r="AP21" s="74"/>
      <c r="AQ21" s="74"/>
      <c r="AR21" s="74"/>
      <c r="AS21" s="74"/>
      <c r="AT21" s="74"/>
      <c r="AU21" s="74"/>
      <c r="AV21" s="74"/>
      <c r="AW21" s="74"/>
      <c r="AX21" s="74"/>
      <c r="AY21" s="74"/>
      <c r="AZ21" s="74"/>
      <c r="BA21" s="74"/>
      <c r="BB21" s="74"/>
      <c r="BC21" s="74"/>
      <c r="BD21" s="74"/>
      <c r="BE21" s="74"/>
      <c r="BF21" s="74"/>
      <c r="BG21" s="74"/>
      <c r="BH21" s="74"/>
      <c r="BI21" s="74"/>
      <c r="BJ21" s="74"/>
      <c r="BK21" s="74"/>
      <c r="BL21" s="74"/>
      <c r="BM21" s="74"/>
      <c r="BN21" s="74"/>
      <c r="BO21" s="74"/>
      <c r="BP21" s="74"/>
      <c r="BQ21" s="74"/>
      <c r="BR21" s="74"/>
      <c r="BS21" s="74"/>
      <c r="BT21" s="74"/>
      <c r="BU21" s="74"/>
      <c r="BV21" s="74"/>
      <c r="BW21" s="74"/>
      <c r="BX21" s="74"/>
      <c r="BY21" s="74"/>
      <c r="BZ21" s="74"/>
      <c r="CA21" s="74"/>
    </row>
    <row r="22" spans="1:79" s="3" customFormat="1" x14ac:dyDescent="0.25">
      <c r="B22" s="48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Y22" s="48"/>
      <c r="Z22" s="48"/>
      <c r="AA22" s="48"/>
      <c r="AB22" s="48"/>
      <c r="AC22" s="48"/>
      <c r="AD22" s="48"/>
      <c r="AE22" s="48"/>
      <c r="AF22" s="48"/>
      <c r="AG22" s="48"/>
      <c r="AH22" s="48"/>
      <c r="AI22" s="48"/>
      <c r="AJ22" s="48"/>
      <c r="AK22" s="48"/>
      <c r="AL22" s="48"/>
      <c r="AM22" s="48"/>
      <c r="AN22" s="48"/>
      <c r="AO22" s="48"/>
      <c r="AP22" s="48"/>
      <c r="AQ22" s="48"/>
      <c r="AR22" s="48"/>
      <c r="AS22" s="48"/>
      <c r="AT22" s="48"/>
      <c r="AU22" s="48"/>
      <c r="AV22" s="48"/>
      <c r="AW22" s="48"/>
      <c r="AX22" s="48"/>
      <c r="AY22" s="48"/>
      <c r="AZ22" s="48"/>
      <c r="BA22" s="48"/>
      <c r="BB22" s="48"/>
      <c r="BC22" s="48"/>
      <c r="BD22" s="48"/>
      <c r="BE22" s="48"/>
      <c r="BF22" s="48"/>
      <c r="BG22" s="48"/>
      <c r="BH22" s="48"/>
      <c r="BI22" s="48"/>
      <c r="BJ22" s="48"/>
      <c r="BK22" s="48"/>
      <c r="BL22" s="48"/>
      <c r="BM22" s="48"/>
      <c r="BN22" s="48"/>
      <c r="BO22" s="48"/>
      <c r="BP22" s="48"/>
      <c r="BQ22" s="48"/>
      <c r="BR22" s="48"/>
      <c r="BS22" s="48"/>
      <c r="BT22" s="48"/>
      <c r="BU22" s="48"/>
      <c r="BV22" s="48"/>
      <c r="BW22" s="48"/>
      <c r="BX22" s="48"/>
      <c r="BY22" s="48"/>
      <c r="BZ22" s="48"/>
      <c r="CA22" s="48"/>
    </row>
    <row r="23" spans="1:79" x14ac:dyDescent="0.25">
      <c r="B23" s="52"/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2"/>
    </row>
  </sheetData>
  <mergeCells count="15">
    <mergeCell ref="BV3:CA3"/>
    <mergeCell ref="A2:CA2"/>
    <mergeCell ref="A3:A4"/>
    <mergeCell ref="B3:G3"/>
    <mergeCell ref="H3:M3"/>
    <mergeCell ref="N3:S3"/>
    <mergeCell ref="T3:Y3"/>
    <mergeCell ref="Z3:AE3"/>
    <mergeCell ref="AF3:AK3"/>
    <mergeCell ref="AL3:AQ3"/>
    <mergeCell ref="AR3:AW3"/>
    <mergeCell ref="AX3:BC3"/>
    <mergeCell ref="BD3:BI3"/>
    <mergeCell ref="BJ3:BO3"/>
    <mergeCell ref="BP3:BU3"/>
  </mergeCells>
  <hyperlinks>
    <hyperlink ref="A1" location="Содержание!B5" display="      К содержанию"/>
  </hyperlink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11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ColWidth="9.140625" defaultRowHeight="15.75" x14ac:dyDescent="0.25"/>
  <cols>
    <col min="1" max="1" width="35.7109375" style="2" customWidth="1"/>
    <col min="2" max="2" width="16" style="2" bestFit="1" customWidth="1"/>
    <col min="3" max="5" width="14.140625" style="2" bestFit="1" customWidth="1"/>
    <col min="6" max="6" width="14.5703125" style="2" customWidth="1"/>
    <col min="7" max="7" width="15.140625" style="2" customWidth="1"/>
    <col min="8" max="8" width="16" style="2" bestFit="1" customWidth="1"/>
    <col min="9" max="9" width="14.140625" style="2" bestFit="1" customWidth="1"/>
    <col min="10" max="10" width="12.7109375" style="2" bestFit="1" customWidth="1"/>
    <col min="11" max="11" width="14.140625" style="2" bestFit="1" customWidth="1"/>
    <col min="12" max="12" width="14.42578125" style="41" customWidth="1"/>
    <col min="13" max="13" width="15" style="2" customWidth="1"/>
    <col min="14" max="14" width="16" style="2" bestFit="1" customWidth="1"/>
    <col min="15" max="15" width="14.140625" style="2" bestFit="1" customWidth="1"/>
    <col min="16" max="16" width="12.7109375" style="2" bestFit="1" customWidth="1"/>
    <col min="17" max="17" width="14.140625" style="2" bestFit="1" customWidth="1"/>
    <col min="18" max="18" width="14.28515625" style="41" customWidth="1"/>
    <col min="19" max="19" width="15.140625" style="2" customWidth="1"/>
    <col min="20" max="20" width="16" style="2" customWidth="1"/>
    <col min="21" max="21" width="14.140625" style="2" bestFit="1" customWidth="1"/>
    <col min="22" max="22" width="12.7109375" style="2" bestFit="1" customWidth="1"/>
    <col min="23" max="23" width="16" style="2" bestFit="1" customWidth="1"/>
    <col min="24" max="24" width="14.28515625" style="41" customWidth="1"/>
    <col min="25" max="25" width="15" style="2" customWidth="1"/>
    <col min="26" max="31" width="15.7109375" style="2" customWidth="1"/>
    <col min="32" max="32" width="12.7109375" style="79" customWidth="1"/>
    <col min="33" max="33" width="12" style="79" customWidth="1"/>
    <col min="34" max="34" width="12.85546875" style="79" customWidth="1"/>
    <col min="35" max="35" width="13.7109375" style="79" customWidth="1"/>
    <col min="36" max="36" width="11.42578125" style="79" customWidth="1"/>
    <col min="37" max="37" width="12.140625" style="79" customWidth="1"/>
    <col min="38" max="38" width="12.7109375" style="79" customWidth="1"/>
    <col min="39" max="39" width="12" style="79" customWidth="1"/>
    <col min="40" max="40" width="12.85546875" style="79" customWidth="1"/>
    <col min="41" max="41" width="13.7109375" style="79" customWidth="1"/>
    <col min="42" max="42" width="11.42578125" style="79" customWidth="1"/>
    <col min="43" max="43" width="12.140625" style="79" customWidth="1"/>
    <col min="44" max="16384" width="9.140625" style="2"/>
  </cols>
  <sheetData>
    <row r="1" spans="1:43" ht="32.25" customHeight="1" x14ac:dyDescent="0.25">
      <c r="A1" s="6" t="s">
        <v>1</v>
      </c>
      <c r="B1" s="27"/>
      <c r="C1" s="27"/>
      <c r="D1" s="27"/>
      <c r="E1" s="27"/>
      <c r="F1" s="27"/>
      <c r="G1" s="27"/>
      <c r="H1" s="27"/>
      <c r="I1" s="27"/>
      <c r="J1" s="27"/>
      <c r="K1" s="27"/>
      <c r="M1" s="27"/>
      <c r="N1" s="31"/>
      <c r="O1" s="31"/>
      <c r="P1" s="31"/>
      <c r="Q1" s="31"/>
      <c r="R1" s="43"/>
      <c r="S1" s="31"/>
      <c r="T1" s="31"/>
      <c r="U1" s="31"/>
      <c r="V1" s="31"/>
      <c r="W1" s="31"/>
      <c r="X1" s="43"/>
      <c r="Y1" s="31"/>
      <c r="Z1" s="27"/>
    </row>
    <row r="2" spans="1:43" x14ac:dyDescent="0.25">
      <c r="A2" s="99" t="s">
        <v>40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  <c r="X2" s="99"/>
      <c r="Y2" s="99"/>
    </row>
    <row r="3" spans="1:43" x14ac:dyDescent="0.25">
      <c r="A3" s="95"/>
      <c r="B3" s="92">
        <v>2017</v>
      </c>
      <c r="C3" s="92"/>
      <c r="D3" s="92"/>
      <c r="E3" s="92"/>
      <c r="F3" s="92"/>
      <c r="G3" s="92"/>
      <c r="H3" s="92">
        <v>2018</v>
      </c>
      <c r="I3" s="92"/>
      <c r="J3" s="92"/>
      <c r="K3" s="92"/>
      <c r="L3" s="92"/>
      <c r="M3" s="92"/>
      <c r="N3" s="92">
        <v>2019</v>
      </c>
      <c r="O3" s="92"/>
      <c r="P3" s="92"/>
      <c r="Q3" s="92"/>
      <c r="R3" s="92"/>
      <c r="S3" s="92"/>
      <c r="T3" s="92">
        <v>2020</v>
      </c>
      <c r="U3" s="92"/>
      <c r="V3" s="92"/>
      <c r="W3" s="92"/>
      <c r="X3" s="92"/>
      <c r="Y3" s="92"/>
      <c r="Z3" s="92">
        <v>2021</v>
      </c>
      <c r="AA3" s="92"/>
      <c r="AB3" s="92"/>
      <c r="AC3" s="92"/>
      <c r="AD3" s="92"/>
      <c r="AE3" s="92"/>
      <c r="AF3" s="98">
        <v>2022</v>
      </c>
      <c r="AG3" s="98"/>
      <c r="AH3" s="98"/>
      <c r="AI3" s="98"/>
      <c r="AJ3" s="98"/>
      <c r="AK3" s="98"/>
      <c r="AL3" s="98">
        <v>2023</v>
      </c>
      <c r="AM3" s="98"/>
      <c r="AN3" s="98"/>
      <c r="AO3" s="98"/>
      <c r="AP3" s="98"/>
      <c r="AQ3" s="98"/>
    </row>
    <row r="4" spans="1:43" ht="63" x14ac:dyDescent="0.25">
      <c r="A4" s="95"/>
      <c r="B4" s="21" t="s">
        <v>7</v>
      </c>
      <c r="C4" s="21" t="s">
        <v>14</v>
      </c>
      <c r="D4" s="30" t="s">
        <v>162</v>
      </c>
      <c r="E4" s="21" t="s">
        <v>9</v>
      </c>
      <c r="F4" s="21" t="s">
        <v>10</v>
      </c>
      <c r="G4" s="21" t="s">
        <v>11</v>
      </c>
      <c r="H4" s="21" t="s">
        <v>7</v>
      </c>
      <c r="I4" s="21" t="s">
        <v>14</v>
      </c>
      <c r="J4" s="30" t="s">
        <v>162</v>
      </c>
      <c r="K4" s="21" t="s">
        <v>9</v>
      </c>
      <c r="L4" s="42" t="s">
        <v>10</v>
      </c>
      <c r="M4" s="21" t="s">
        <v>11</v>
      </c>
      <c r="N4" s="21" t="s">
        <v>7</v>
      </c>
      <c r="O4" s="21" t="s">
        <v>14</v>
      </c>
      <c r="P4" s="30" t="s">
        <v>162</v>
      </c>
      <c r="Q4" s="21" t="s">
        <v>9</v>
      </c>
      <c r="R4" s="42" t="s">
        <v>10</v>
      </c>
      <c r="S4" s="21" t="s">
        <v>11</v>
      </c>
      <c r="T4" s="21" t="s">
        <v>7</v>
      </c>
      <c r="U4" s="21" t="s">
        <v>14</v>
      </c>
      <c r="V4" s="30" t="s">
        <v>162</v>
      </c>
      <c r="W4" s="21" t="s">
        <v>9</v>
      </c>
      <c r="X4" s="42" t="s">
        <v>10</v>
      </c>
      <c r="Y4" s="21" t="s">
        <v>11</v>
      </c>
      <c r="Z4" s="32" t="s">
        <v>7</v>
      </c>
      <c r="AA4" s="32" t="s">
        <v>14</v>
      </c>
      <c r="AB4" s="32" t="s">
        <v>162</v>
      </c>
      <c r="AC4" s="32" t="s">
        <v>9</v>
      </c>
      <c r="AD4" s="32" t="s">
        <v>10</v>
      </c>
      <c r="AE4" s="32" t="s">
        <v>11</v>
      </c>
      <c r="AF4" s="80" t="s">
        <v>7</v>
      </c>
      <c r="AG4" s="80" t="s">
        <v>14</v>
      </c>
      <c r="AH4" s="80" t="s">
        <v>162</v>
      </c>
      <c r="AI4" s="80" t="s">
        <v>9</v>
      </c>
      <c r="AJ4" s="80" t="s">
        <v>10</v>
      </c>
      <c r="AK4" s="80" t="s">
        <v>11</v>
      </c>
      <c r="AL4" s="85" t="s">
        <v>7</v>
      </c>
      <c r="AM4" s="85" t="s">
        <v>14</v>
      </c>
      <c r="AN4" s="85" t="s">
        <v>162</v>
      </c>
      <c r="AO4" s="85" t="s">
        <v>9</v>
      </c>
      <c r="AP4" s="85" t="s">
        <v>10</v>
      </c>
      <c r="AQ4" s="85" t="s">
        <v>11</v>
      </c>
    </row>
    <row r="5" spans="1:43" s="1" customFormat="1" ht="31.5" x14ac:dyDescent="0.25">
      <c r="A5" s="25" t="s">
        <v>13</v>
      </c>
      <c r="B5" s="75">
        <v>4765087</v>
      </c>
      <c r="C5" s="75">
        <v>1152146</v>
      </c>
      <c r="D5" s="75">
        <v>424705</v>
      </c>
      <c r="E5" s="75">
        <v>2021137</v>
      </c>
      <c r="F5" s="75">
        <v>1121257</v>
      </c>
      <c r="G5" s="75">
        <v>299760</v>
      </c>
      <c r="H5" s="75">
        <v>7116972</v>
      </c>
      <c r="I5" s="75">
        <v>2858702</v>
      </c>
      <c r="J5" s="75">
        <v>889431</v>
      </c>
      <c r="K5" s="75">
        <v>2113658</v>
      </c>
      <c r="L5" s="75">
        <v>1694250</v>
      </c>
      <c r="M5" s="75">
        <v>437020</v>
      </c>
      <c r="N5" s="75">
        <v>9365406</v>
      </c>
      <c r="O5" s="75">
        <v>3191765</v>
      </c>
      <c r="P5" s="75">
        <v>517169.99999999994</v>
      </c>
      <c r="Q5" s="75">
        <v>1863558</v>
      </c>
      <c r="R5" s="75">
        <v>3526869</v>
      </c>
      <c r="S5" s="75">
        <v>770085</v>
      </c>
      <c r="T5" s="75">
        <v>9722295</v>
      </c>
      <c r="U5" s="75">
        <v>1370347</v>
      </c>
      <c r="V5" s="75">
        <v>33914</v>
      </c>
      <c r="W5" s="75">
        <v>3300674</v>
      </c>
      <c r="X5" s="75">
        <v>4162254</v>
      </c>
      <c r="Y5" s="75">
        <v>753291</v>
      </c>
      <c r="Z5" s="75">
        <v>10284005</v>
      </c>
      <c r="AA5" s="75">
        <v>2078891</v>
      </c>
      <c r="AB5" s="75">
        <v>128229.99999999999</v>
      </c>
      <c r="AC5" s="75">
        <v>4113828.0000000005</v>
      </c>
      <c r="AD5" s="75">
        <v>3205149</v>
      </c>
      <c r="AE5" s="75">
        <v>731199</v>
      </c>
      <c r="AF5" s="81">
        <v>10962774</v>
      </c>
      <c r="AG5" s="81">
        <v>3084189</v>
      </c>
      <c r="AH5" s="81">
        <v>1046861</v>
      </c>
      <c r="AI5" s="81">
        <v>3181223</v>
      </c>
      <c r="AJ5" s="81">
        <v>3802969</v>
      </c>
      <c r="AK5" s="81">
        <v>838174</v>
      </c>
      <c r="AL5" s="81">
        <v>8926560</v>
      </c>
      <c r="AM5" s="81">
        <v>1570622</v>
      </c>
      <c r="AN5" s="81">
        <v>1139253</v>
      </c>
      <c r="AO5" s="81">
        <v>3272503</v>
      </c>
      <c r="AP5" s="81">
        <v>2824193</v>
      </c>
      <c r="AQ5" s="81">
        <v>1166077</v>
      </c>
    </row>
    <row r="6" spans="1:43" customFormat="1" ht="63" x14ac:dyDescent="0.25">
      <c r="A6" s="29" t="s">
        <v>60</v>
      </c>
      <c r="B6" s="77">
        <v>61980</v>
      </c>
      <c r="C6" s="77"/>
      <c r="D6" s="77"/>
      <c r="E6" s="77"/>
      <c r="F6" s="77">
        <v>59563</v>
      </c>
      <c r="G6" s="77" t="s">
        <v>165</v>
      </c>
      <c r="H6" s="77">
        <v>17913</v>
      </c>
      <c r="I6" s="77"/>
      <c r="J6" s="77"/>
      <c r="K6" s="77" t="s">
        <v>165</v>
      </c>
      <c r="L6" s="77">
        <v>15765</v>
      </c>
      <c r="M6" s="77"/>
      <c r="N6" s="77">
        <v>41484</v>
      </c>
      <c r="O6" s="77"/>
      <c r="P6" s="77"/>
      <c r="Q6" s="77"/>
      <c r="R6" s="77">
        <v>19108</v>
      </c>
      <c r="S6" s="77">
        <v>22026</v>
      </c>
      <c r="T6" s="77">
        <v>41338</v>
      </c>
      <c r="U6" s="77" t="s">
        <v>165</v>
      </c>
      <c r="V6" s="77"/>
      <c r="W6" s="77" t="s">
        <v>165</v>
      </c>
      <c r="X6" s="77" t="s">
        <v>165</v>
      </c>
      <c r="Y6" s="77" t="s">
        <v>165</v>
      </c>
      <c r="Z6" s="77">
        <v>37454</v>
      </c>
      <c r="AA6" s="77"/>
      <c r="AB6" s="77"/>
      <c r="AC6" s="77" t="s">
        <v>165</v>
      </c>
      <c r="AD6" s="77">
        <v>19709</v>
      </c>
      <c r="AE6" s="77" t="s">
        <v>165</v>
      </c>
      <c r="AF6" s="82">
        <v>28714</v>
      </c>
      <c r="AG6" s="82"/>
      <c r="AH6" s="82"/>
      <c r="AI6" s="82"/>
      <c r="AJ6" s="82">
        <v>6294</v>
      </c>
      <c r="AK6" s="82" t="s">
        <v>166</v>
      </c>
      <c r="AL6" s="82">
        <v>1944</v>
      </c>
      <c r="AM6" s="82"/>
      <c r="AN6" s="82"/>
      <c r="AO6" s="82" t="s">
        <v>166</v>
      </c>
      <c r="AP6" s="82">
        <v>1617</v>
      </c>
      <c r="AQ6" s="82"/>
    </row>
    <row r="7" spans="1:43" customFormat="1" ht="63" x14ac:dyDescent="0.25">
      <c r="A7" s="29" t="s">
        <v>61</v>
      </c>
      <c r="B7" s="77">
        <v>60954</v>
      </c>
      <c r="C7" s="77"/>
      <c r="D7" s="77"/>
      <c r="E7" s="77"/>
      <c r="F7" s="77">
        <v>59563</v>
      </c>
      <c r="G7" s="77" t="s">
        <v>165</v>
      </c>
      <c r="H7" s="77">
        <v>17913</v>
      </c>
      <c r="I7" s="77"/>
      <c r="J7" s="77"/>
      <c r="K7" s="77" t="s">
        <v>165</v>
      </c>
      <c r="L7" s="77">
        <v>15765</v>
      </c>
      <c r="M7" s="77"/>
      <c r="N7" s="77">
        <v>10943</v>
      </c>
      <c r="O7" s="77"/>
      <c r="P7" s="77"/>
      <c r="Q7" s="77"/>
      <c r="R7" s="77" t="s">
        <v>165</v>
      </c>
      <c r="S7" s="77" t="s">
        <v>165</v>
      </c>
      <c r="T7" s="77" t="s">
        <v>165</v>
      </c>
      <c r="U7" s="77"/>
      <c r="V7" s="77"/>
      <c r="W7" s="77" t="s">
        <v>165</v>
      </c>
      <c r="X7" s="77" t="s">
        <v>165</v>
      </c>
      <c r="Y7" s="77" t="s">
        <v>165</v>
      </c>
      <c r="Z7" s="77">
        <v>6146</v>
      </c>
      <c r="AA7" s="77"/>
      <c r="AB7" s="77"/>
      <c r="AC7" s="77" t="s">
        <v>165</v>
      </c>
      <c r="AD7" s="77" t="s">
        <v>165</v>
      </c>
      <c r="AE7" s="77"/>
      <c r="AF7" s="82" t="s">
        <v>166</v>
      </c>
      <c r="AG7" s="82"/>
      <c r="AH7" s="82"/>
      <c r="AI7" s="82"/>
      <c r="AJ7" s="82" t="s">
        <v>166</v>
      </c>
      <c r="AK7" s="82"/>
      <c r="AL7" s="82">
        <v>1944</v>
      </c>
      <c r="AM7" s="82"/>
      <c r="AN7" s="82"/>
      <c r="AO7" s="82" t="s">
        <v>166</v>
      </c>
      <c r="AP7" s="82">
        <v>1617</v>
      </c>
      <c r="AQ7" s="82"/>
    </row>
    <row r="8" spans="1:43" customFormat="1" x14ac:dyDescent="0.25">
      <c r="A8" s="29" t="s">
        <v>62</v>
      </c>
      <c r="B8" s="77"/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  <c r="Q8" s="77"/>
      <c r="R8" s="77"/>
      <c r="S8" s="77"/>
      <c r="T8" s="77"/>
      <c r="U8" s="77"/>
      <c r="V8" s="77"/>
      <c r="W8" s="77"/>
      <c r="X8" s="77"/>
      <c r="Y8" s="77"/>
      <c r="Z8" s="77" t="s">
        <v>165</v>
      </c>
      <c r="AA8" s="77"/>
      <c r="AB8" s="77"/>
      <c r="AC8" s="77"/>
      <c r="AD8" s="77" t="s">
        <v>165</v>
      </c>
      <c r="AE8" s="77" t="s">
        <v>165</v>
      </c>
      <c r="AF8" s="82" t="s">
        <v>166</v>
      </c>
      <c r="AG8" s="82"/>
      <c r="AH8" s="82"/>
      <c r="AI8" s="82"/>
      <c r="AJ8" s="82" t="s">
        <v>166</v>
      </c>
      <c r="AK8" s="82" t="s">
        <v>166</v>
      </c>
      <c r="AL8" s="82"/>
      <c r="AM8" s="82"/>
      <c r="AN8" s="82"/>
      <c r="AO8" s="82"/>
      <c r="AP8" s="82"/>
      <c r="AQ8" s="82"/>
    </row>
    <row r="9" spans="1:43" customFormat="1" x14ac:dyDescent="0.25">
      <c r="A9" s="29" t="s">
        <v>63</v>
      </c>
      <c r="B9" s="77"/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  <c r="O9" s="77"/>
      <c r="P9" s="77"/>
      <c r="Q9" s="77"/>
      <c r="R9" s="77"/>
      <c r="S9" s="77"/>
      <c r="T9" s="77"/>
      <c r="U9" s="77"/>
      <c r="V9" s="77"/>
      <c r="W9" s="77"/>
      <c r="X9" s="77"/>
      <c r="Y9" s="77"/>
      <c r="Z9" s="77" t="s">
        <v>165</v>
      </c>
      <c r="AA9" s="77"/>
      <c r="AB9" s="77"/>
      <c r="AC9" s="77"/>
      <c r="AD9" s="77"/>
      <c r="AE9" s="77" t="s">
        <v>165</v>
      </c>
      <c r="AF9" s="82"/>
      <c r="AG9" s="82"/>
      <c r="AH9" s="82"/>
      <c r="AI9" s="82"/>
      <c r="AJ9" s="82"/>
      <c r="AK9" s="82"/>
      <c r="AL9" s="82"/>
      <c r="AM9" s="82"/>
      <c r="AN9" s="82"/>
      <c r="AO9" s="82"/>
      <c r="AP9" s="82"/>
      <c r="AQ9" s="82"/>
    </row>
    <row r="10" spans="1:43" customFormat="1" ht="31.5" x14ac:dyDescent="0.25">
      <c r="A10" s="29" t="s">
        <v>64</v>
      </c>
      <c r="B10" s="77"/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77"/>
      <c r="S10" s="77"/>
      <c r="T10" s="77"/>
      <c r="U10" s="77"/>
      <c r="V10" s="77"/>
      <c r="W10" s="77"/>
      <c r="X10" s="77"/>
      <c r="Y10" s="77"/>
      <c r="Z10" s="77"/>
      <c r="AA10" s="77"/>
      <c r="AB10" s="77"/>
      <c r="AC10" s="77"/>
      <c r="AD10" s="77"/>
      <c r="AE10" s="77"/>
      <c r="AF10" s="82"/>
      <c r="AG10" s="82"/>
      <c r="AH10" s="82"/>
      <c r="AI10" s="82"/>
      <c r="AJ10" s="82"/>
      <c r="AK10" s="82"/>
      <c r="AL10" s="82"/>
      <c r="AM10" s="82"/>
      <c r="AN10" s="82"/>
      <c r="AO10" s="82"/>
      <c r="AP10" s="82"/>
      <c r="AQ10" s="82"/>
    </row>
    <row r="11" spans="1:43" customFormat="1" x14ac:dyDescent="0.25">
      <c r="A11" s="29" t="s">
        <v>65</v>
      </c>
      <c r="B11" s="77"/>
      <c r="C11" s="77"/>
      <c r="D11" s="77"/>
      <c r="E11" s="77"/>
      <c r="F11" s="77"/>
      <c r="G11" s="77"/>
      <c r="H11" s="77"/>
      <c r="I11" s="77"/>
      <c r="J11" s="77"/>
      <c r="K11" s="77"/>
      <c r="L11" s="77"/>
      <c r="M11" s="77"/>
      <c r="N11" s="77"/>
      <c r="O11" s="77"/>
      <c r="P11" s="77"/>
      <c r="Q11" s="77"/>
      <c r="R11" s="77"/>
      <c r="S11" s="77"/>
      <c r="T11" s="77"/>
      <c r="U11" s="77"/>
      <c r="V11" s="77"/>
      <c r="W11" s="77"/>
      <c r="X11" s="77"/>
      <c r="Y11" s="77"/>
      <c r="Z11" s="77"/>
      <c r="AA11" s="77"/>
      <c r="AB11" s="77"/>
      <c r="AC11" s="77"/>
      <c r="AD11" s="77"/>
      <c r="AE11" s="77"/>
      <c r="AF11" s="82"/>
      <c r="AG11" s="82"/>
      <c r="AH11" s="82"/>
      <c r="AI11" s="82"/>
      <c r="AJ11" s="82"/>
      <c r="AK11" s="82"/>
      <c r="AL11" s="82"/>
      <c r="AM11" s="82"/>
      <c r="AN11" s="82"/>
      <c r="AO11" s="82"/>
      <c r="AP11" s="82"/>
      <c r="AQ11" s="82"/>
    </row>
    <row r="12" spans="1:43" customFormat="1" ht="31.5" x14ac:dyDescent="0.25">
      <c r="A12" s="29" t="s">
        <v>66</v>
      </c>
      <c r="B12" s="77"/>
      <c r="C12" s="77"/>
      <c r="D12" s="77"/>
      <c r="E12" s="77"/>
      <c r="F12" s="77"/>
      <c r="G12" s="77"/>
      <c r="H12" s="77"/>
      <c r="I12" s="77"/>
      <c r="J12" s="77"/>
      <c r="K12" s="77"/>
      <c r="L12" s="77"/>
      <c r="M12" s="77"/>
      <c r="N12" s="77"/>
      <c r="O12" s="77"/>
      <c r="P12" s="77"/>
      <c r="Q12" s="77"/>
      <c r="R12" s="77"/>
      <c r="S12" s="77"/>
      <c r="T12" s="77"/>
      <c r="U12" s="77"/>
      <c r="V12" s="77"/>
      <c r="W12" s="77"/>
      <c r="X12" s="77"/>
      <c r="Y12" s="77"/>
      <c r="Z12" s="77"/>
      <c r="AA12" s="77"/>
      <c r="AB12" s="77"/>
      <c r="AC12" s="77"/>
      <c r="AD12" s="77"/>
      <c r="AE12" s="77"/>
      <c r="AF12" s="82"/>
      <c r="AG12" s="82"/>
      <c r="AH12" s="82"/>
      <c r="AI12" s="82"/>
      <c r="AJ12" s="82"/>
      <c r="AK12" s="82"/>
      <c r="AL12" s="82"/>
      <c r="AM12" s="82"/>
      <c r="AN12" s="82"/>
      <c r="AO12" s="82"/>
      <c r="AP12" s="82"/>
      <c r="AQ12" s="82"/>
    </row>
    <row r="13" spans="1:43" customFormat="1" x14ac:dyDescent="0.25">
      <c r="A13" s="29" t="s">
        <v>67</v>
      </c>
      <c r="B13" s="77"/>
      <c r="C13" s="77"/>
      <c r="D13" s="77"/>
      <c r="E13" s="77"/>
      <c r="F13" s="77"/>
      <c r="G13" s="77"/>
      <c r="H13" s="77"/>
      <c r="I13" s="77"/>
      <c r="J13" s="77"/>
      <c r="K13" s="77"/>
      <c r="L13" s="77"/>
      <c r="M13" s="77"/>
      <c r="N13" s="77"/>
      <c r="O13" s="77"/>
      <c r="P13" s="77"/>
      <c r="Q13" s="77"/>
      <c r="R13" s="77"/>
      <c r="S13" s="77"/>
      <c r="T13" s="77"/>
      <c r="U13" s="77"/>
      <c r="V13" s="77"/>
      <c r="W13" s="77"/>
      <c r="X13" s="77"/>
      <c r="Y13" s="77"/>
      <c r="Z13" s="77"/>
      <c r="AA13" s="77"/>
      <c r="AB13" s="77"/>
      <c r="AC13" s="77"/>
      <c r="AD13" s="77"/>
      <c r="AE13" s="77"/>
      <c r="AF13" s="82"/>
      <c r="AG13" s="82"/>
      <c r="AH13" s="82"/>
      <c r="AI13" s="82"/>
      <c r="AJ13" s="82"/>
      <c r="AK13" s="82"/>
      <c r="AL13" s="82"/>
      <c r="AM13" s="82"/>
      <c r="AN13" s="82"/>
      <c r="AO13" s="82"/>
      <c r="AP13" s="82"/>
      <c r="AQ13" s="82"/>
    </row>
    <row r="14" spans="1:43" customFormat="1" ht="31.5" x14ac:dyDescent="0.25">
      <c r="A14" s="29" t="s">
        <v>68</v>
      </c>
      <c r="B14" s="77"/>
      <c r="C14" s="77"/>
      <c r="D14" s="77"/>
      <c r="E14" s="77"/>
      <c r="F14" s="77"/>
      <c r="G14" s="77"/>
      <c r="H14" s="77"/>
      <c r="I14" s="77"/>
      <c r="J14" s="77"/>
      <c r="K14" s="77"/>
      <c r="L14" s="77"/>
      <c r="M14" s="77"/>
      <c r="N14" s="77"/>
      <c r="O14" s="77"/>
      <c r="P14" s="77"/>
      <c r="Q14" s="77"/>
      <c r="R14" s="77"/>
      <c r="S14" s="77"/>
      <c r="T14" s="77"/>
      <c r="U14" s="77"/>
      <c r="V14" s="77"/>
      <c r="W14" s="77"/>
      <c r="X14" s="77"/>
      <c r="Y14" s="77"/>
      <c r="Z14" s="77"/>
      <c r="AA14" s="77"/>
      <c r="AB14" s="77"/>
      <c r="AC14" s="77"/>
      <c r="AD14" s="77"/>
      <c r="AE14" s="77"/>
      <c r="AF14" s="82"/>
      <c r="AG14" s="82"/>
      <c r="AH14" s="82"/>
      <c r="AI14" s="82"/>
      <c r="AJ14" s="82"/>
      <c r="AK14" s="82"/>
      <c r="AL14" s="82"/>
      <c r="AM14" s="82"/>
      <c r="AN14" s="82"/>
      <c r="AO14" s="82"/>
      <c r="AP14" s="82"/>
      <c r="AQ14" s="82"/>
    </row>
    <row r="15" spans="1:43" customFormat="1" ht="31.5" x14ac:dyDescent="0.25">
      <c r="A15" s="29" t="s">
        <v>69</v>
      </c>
      <c r="B15" s="77"/>
      <c r="C15" s="77"/>
      <c r="D15" s="77"/>
      <c r="E15" s="77"/>
      <c r="F15" s="77"/>
      <c r="G15" s="77"/>
      <c r="H15" s="77"/>
      <c r="I15" s="77"/>
      <c r="J15" s="77"/>
      <c r="K15" s="77"/>
      <c r="L15" s="77"/>
      <c r="M15" s="77"/>
      <c r="N15" s="77"/>
      <c r="O15" s="77"/>
      <c r="P15" s="77"/>
      <c r="Q15" s="77"/>
      <c r="R15" s="77"/>
      <c r="S15" s="77"/>
      <c r="T15" s="77"/>
      <c r="U15" s="77"/>
      <c r="V15" s="77"/>
      <c r="W15" s="77"/>
      <c r="X15" s="77"/>
      <c r="Y15" s="77"/>
      <c r="Z15" s="77"/>
      <c r="AA15" s="77"/>
      <c r="AB15" s="77"/>
      <c r="AC15" s="77"/>
      <c r="AD15" s="77"/>
      <c r="AE15" s="77"/>
      <c r="AF15" s="82"/>
      <c r="AG15" s="82"/>
      <c r="AH15" s="82"/>
      <c r="AI15" s="82"/>
      <c r="AJ15" s="82"/>
      <c r="AK15" s="82"/>
      <c r="AL15" s="82"/>
      <c r="AM15" s="82"/>
      <c r="AN15" s="82"/>
      <c r="AO15" s="82"/>
      <c r="AP15" s="82"/>
      <c r="AQ15" s="82"/>
    </row>
    <row r="16" spans="1:43" customFormat="1" ht="31.5" x14ac:dyDescent="0.25">
      <c r="A16" s="29" t="s">
        <v>70</v>
      </c>
      <c r="B16" s="77" t="s">
        <v>168</v>
      </c>
      <c r="C16" s="77"/>
      <c r="D16" s="77"/>
      <c r="E16" s="77"/>
      <c r="F16" s="77" t="s">
        <v>165</v>
      </c>
      <c r="G16" s="77"/>
      <c r="H16" s="77"/>
      <c r="I16" s="77"/>
      <c r="J16" s="77"/>
      <c r="K16" s="77"/>
      <c r="L16" s="77"/>
      <c r="M16" s="77"/>
      <c r="N16" s="77"/>
      <c r="O16" s="77"/>
      <c r="P16" s="77"/>
      <c r="Q16" s="77"/>
      <c r="R16" s="77"/>
      <c r="S16" s="77"/>
      <c r="T16" s="77"/>
      <c r="U16" s="77"/>
      <c r="V16" s="77"/>
      <c r="W16" s="77"/>
      <c r="X16" s="77"/>
      <c r="Y16" s="77"/>
      <c r="Z16" s="77"/>
      <c r="AA16" s="77"/>
      <c r="AB16" s="77"/>
      <c r="AC16" s="77"/>
      <c r="AD16" s="77"/>
      <c r="AE16" s="77"/>
      <c r="AF16" s="82"/>
      <c r="AG16" s="82"/>
      <c r="AH16" s="82"/>
      <c r="AI16" s="82"/>
      <c r="AJ16" s="82"/>
      <c r="AK16" s="82"/>
      <c r="AL16" s="82"/>
      <c r="AM16" s="82"/>
      <c r="AN16" s="82"/>
      <c r="AO16" s="82"/>
      <c r="AP16" s="82"/>
      <c r="AQ16" s="82"/>
    </row>
    <row r="17" spans="1:43" customFormat="1" x14ac:dyDescent="0.25">
      <c r="A17" s="29" t="s">
        <v>71</v>
      </c>
      <c r="B17" s="77" t="s">
        <v>165</v>
      </c>
      <c r="C17" s="77"/>
      <c r="D17" s="77"/>
      <c r="E17" s="77"/>
      <c r="F17" s="77" t="s">
        <v>165</v>
      </c>
      <c r="G17" s="77"/>
      <c r="H17" s="77"/>
      <c r="I17" s="77"/>
      <c r="J17" s="77"/>
      <c r="K17" s="77"/>
      <c r="L17" s="77"/>
      <c r="M17" s="77"/>
      <c r="N17" s="77"/>
      <c r="O17" s="77"/>
      <c r="P17" s="77"/>
      <c r="Q17" s="77"/>
      <c r="R17" s="77"/>
      <c r="S17" s="77"/>
      <c r="T17" s="77"/>
      <c r="U17" s="77"/>
      <c r="V17" s="77"/>
      <c r="W17" s="77"/>
      <c r="X17" s="77"/>
      <c r="Y17" s="77"/>
      <c r="Z17" s="77"/>
      <c r="AA17" s="77"/>
      <c r="AB17" s="77"/>
      <c r="AC17" s="77"/>
      <c r="AD17" s="77"/>
      <c r="AE17" s="77"/>
      <c r="AF17" s="82"/>
      <c r="AG17" s="82"/>
      <c r="AH17" s="82"/>
      <c r="AI17" s="82"/>
      <c r="AJ17" s="82"/>
      <c r="AK17" s="82"/>
      <c r="AL17" s="82"/>
      <c r="AM17" s="82"/>
      <c r="AN17" s="82"/>
      <c r="AO17" s="82"/>
      <c r="AP17" s="82"/>
      <c r="AQ17" s="82"/>
    </row>
    <row r="18" spans="1:43" customFormat="1" x14ac:dyDescent="0.25">
      <c r="A18" s="29" t="s">
        <v>72</v>
      </c>
      <c r="B18" s="77"/>
      <c r="C18" s="77"/>
      <c r="D18" s="77"/>
      <c r="E18" s="77"/>
      <c r="F18" s="77"/>
      <c r="G18" s="77"/>
      <c r="H18" s="77"/>
      <c r="I18" s="77"/>
      <c r="J18" s="77"/>
      <c r="K18" s="77"/>
      <c r="L18" s="77"/>
      <c r="M18" s="77"/>
      <c r="N18" s="77"/>
      <c r="O18" s="77"/>
      <c r="P18" s="77"/>
      <c r="Q18" s="77"/>
      <c r="R18" s="77"/>
      <c r="S18" s="77"/>
      <c r="T18" s="77"/>
      <c r="U18" s="77"/>
      <c r="V18" s="77"/>
      <c r="W18" s="77"/>
      <c r="X18" s="77"/>
      <c r="Y18" s="77"/>
      <c r="Z18" s="77"/>
      <c r="AA18" s="77"/>
      <c r="AB18" s="77"/>
      <c r="AC18" s="77"/>
      <c r="AD18" s="77"/>
      <c r="AE18" s="77"/>
      <c r="AF18" s="82"/>
      <c r="AG18" s="82"/>
      <c r="AH18" s="82"/>
      <c r="AI18" s="82"/>
      <c r="AJ18" s="82"/>
      <c r="AK18" s="82"/>
      <c r="AL18" s="82"/>
      <c r="AM18" s="82"/>
      <c r="AN18" s="82"/>
      <c r="AO18" s="82"/>
      <c r="AP18" s="82"/>
      <c r="AQ18" s="82"/>
    </row>
    <row r="19" spans="1:43" customFormat="1" x14ac:dyDescent="0.25">
      <c r="A19" s="29" t="s">
        <v>73</v>
      </c>
      <c r="B19" s="77"/>
      <c r="C19" s="77"/>
      <c r="D19" s="77"/>
      <c r="E19" s="77"/>
      <c r="F19" s="77"/>
      <c r="G19" s="77"/>
      <c r="H19" s="77"/>
      <c r="I19" s="77"/>
      <c r="J19" s="77"/>
      <c r="K19" s="77"/>
      <c r="L19" s="77"/>
      <c r="M19" s="77"/>
      <c r="N19" s="77"/>
      <c r="O19" s="77"/>
      <c r="P19" s="77"/>
      <c r="Q19" s="77"/>
      <c r="R19" s="77"/>
      <c r="S19" s="77"/>
      <c r="T19" s="77"/>
      <c r="U19" s="77"/>
      <c r="V19" s="77"/>
      <c r="W19" s="77"/>
      <c r="X19" s="77"/>
      <c r="Y19" s="77"/>
      <c r="Z19" s="77"/>
      <c r="AA19" s="77"/>
      <c r="AB19" s="77"/>
      <c r="AC19" s="77"/>
      <c r="AD19" s="77"/>
      <c r="AE19" s="77"/>
      <c r="AF19" s="82"/>
      <c r="AG19" s="82"/>
      <c r="AH19" s="82"/>
      <c r="AI19" s="82"/>
      <c r="AJ19" s="82"/>
      <c r="AK19" s="82"/>
      <c r="AL19" s="82"/>
      <c r="AM19" s="82"/>
      <c r="AN19" s="82"/>
      <c r="AO19" s="82"/>
      <c r="AP19" s="82"/>
      <c r="AQ19" s="82"/>
    </row>
    <row r="20" spans="1:43" customFormat="1" ht="31.5" x14ac:dyDescent="0.25">
      <c r="A20" s="29" t="s">
        <v>74</v>
      </c>
      <c r="B20" s="77"/>
      <c r="C20" s="77"/>
      <c r="D20" s="77"/>
      <c r="E20" s="77"/>
      <c r="F20" s="77"/>
      <c r="G20" s="77"/>
      <c r="H20" s="77"/>
      <c r="I20" s="77"/>
      <c r="J20" s="77"/>
      <c r="K20" s="77"/>
      <c r="L20" s="77"/>
      <c r="M20" s="77"/>
      <c r="N20" s="77"/>
      <c r="O20" s="77"/>
      <c r="P20" s="77"/>
      <c r="Q20" s="77"/>
      <c r="R20" s="77"/>
      <c r="S20" s="77"/>
      <c r="T20" s="77"/>
      <c r="U20" s="77"/>
      <c r="V20" s="77"/>
      <c r="W20" s="77"/>
      <c r="X20" s="77"/>
      <c r="Y20" s="77"/>
      <c r="Z20" s="77"/>
      <c r="AA20" s="77"/>
      <c r="AB20" s="77"/>
      <c r="AC20" s="77"/>
      <c r="AD20" s="77"/>
      <c r="AE20" s="77"/>
      <c r="AF20" s="82"/>
      <c r="AG20" s="82"/>
      <c r="AH20" s="82"/>
      <c r="AI20" s="82"/>
      <c r="AJ20" s="82"/>
      <c r="AK20" s="82"/>
      <c r="AL20" s="82"/>
      <c r="AM20" s="82"/>
      <c r="AN20" s="82"/>
      <c r="AO20" s="82"/>
      <c r="AP20" s="82"/>
      <c r="AQ20" s="82"/>
    </row>
    <row r="21" spans="1:43" customFormat="1" x14ac:dyDescent="0.25">
      <c r="A21" s="29" t="s">
        <v>75</v>
      </c>
      <c r="B21" s="77"/>
      <c r="C21" s="77"/>
      <c r="D21" s="77"/>
      <c r="E21" s="77"/>
      <c r="F21" s="77"/>
      <c r="G21" s="77"/>
      <c r="H21" s="77"/>
      <c r="I21" s="77"/>
      <c r="J21" s="77"/>
      <c r="K21" s="77"/>
      <c r="L21" s="77"/>
      <c r="M21" s="77"/>
      <c r="N21" s="77"/>
      <c r="O21" s="77"/>
      <c r="P21" s="77"/>
      <c r="Q21" s="77"/>
      <c r="R21" s="77"/>
      <c r="S21" s="77"/>
      <c r="T21" s="77"/>
      <c r="U21" s="77"/>
      <c r="V21" s="77"/>
      <c r="W21" s="77"/>
      <c r="X21" s="77"/>
      <c r="Y21" s="77"/>
      <c r="Z21" s="77"/>
      <c r="AA21" s="77"/>
      <c r="AB21" s="77"/>
      <c r="AC21" s="77"/>
      <c r="AD21" s="77"/>
      <c r="AE21" s="77"/>
      <c r="AF21" s="82"/>
      <c r="AG21" s="82"/>
      <c r="AH21" s="82"/>
      <c r="AI21" s="82"/>
      <c r="AJ21" s="82"/>
      <c r="AK21" s="82"/>
      <c r="AL21" s="82"/>
      <c r="AM21" s="82"/>
      <c r="AN21" s="82"/>
      <c r="AO21" s="82"/>
      <c r="AP21" s="82"/>
      <c r="AQ21" s="82"/>
    </row>
    <row r="22" spans="1:43" customFormat="1" ht="31.5" x14ac:dyDescent="0.25">
      <c r="A22" s="29" t="s">
        <v>76</v>
      </c>
      <c r="B22" s="77"/>
      <c r="C22" s="77"/>
      <c r="D22" s="77"/>
      <c r="E22" s="77"/>
      <c r="F22" s="77"/>
      <c r="G22" s="77"/>
      <c r="H22" s="77"/>
      <c r="I22" s="77"/>
      <c r="J22" s="77"/>
      <c r="K22" s="77"/>
      <c r="L22" s="77"/>
      <c r="M22" s="77"/>
      <c r="N22" s="77"/>
      <c r="O22" s="77"/>
      <c r="P22" s="77"/>
      <c r="Q22" s="77"/>
      <c r="R22" s="77"/>
      <c r="S22" s="77"/>
      <c r="T22" s="77"/>
      <c r="U22" s="77"/>
      <c r="V22" s="77"/>
      <c r="W22" s="77"/>
      <c r="X22" s="77"/>
      <c r="Y22" s="77"/>
      <c r="Z22" s="77"/>
      <c r="AA22" s="77"/>
      <c r="AB22" s="77"/>
      <c r="AC22" s="77"/>
      <c r="AD22" s="77"/>
      <c r="AE22" s="77"/>
      <c r="AF22" s="82"/>
      <c r="AG22" s="82"/>
      <c r="AH22" s="82"/>
      <c r="AI22" s="82"/>
      <c r="AJ22" s="82"/>
      <c r="AK22" s="82"/>
      <c r="AL22" s="82"/>
      <c r="AM22" s="82"/>
      <c r="AN22" s="82"/>
      <c r="AO22" s="82"/>
      <c r="AP22" s="82"/>
      <c r="AQ22" s="82"/>
    </row>
    <row r="23" spans="1:43" customFormat="1" ht="78.75" x14ac:dyDescent="0.25">
      <c r="A23" s="29" t="s">
        <v>77</v>
      </c>
      <c r="B23" s="77"/>
      <c r="C23" s="77"/>
      <c r="D23" s="77"/>
      <c r="E23" s="77"/>
      <c r="F23" s="77"/>
      <c r="G23" s="77"/>
      <c r="H23" s="77"/>
      <c r="I23" s="77"/>
      <c r="J23" s="77"/>
      <c r="K23" s="77"/>
      <c r="L23" s="77"/>
      <c r="M23" s="77"/>
      <c r="N23" s="77"/>
      <c r="O23" s="77"/>
      <c r="P23" s="77"/>
      <c r="Q23" s="77"/>
      <c r="R23" s="77"/>
      <c r="S23" s="77"/>
      <c r="T23" s="77"/>
      <c r="U23" s="77"/>
      <c r="V23" s="77"/>
      <c r="W23" s="77"/>
      <c r="X23" s="77"/>
      <c r="Y23" s="77"/>
      <c r="Z23" s="77"/>
      <c r="AA23" s="77"/>
      <c r="AB23" s="77"/>
      <c r="AC23" s="77"/>
      <c r="AD23" s="77"/>
      <c r="AE23" s="77"/>
      <c r="AF23" s="82"/>
      <c r="AG23" s="82"/>
      <c r="AH23" s="82"/>
      <c r="AI23" s="82"/>
      <c r="AJ23" s="82"/>
      <c r="AK23" s="82"/>
      <c r="AL23" s="82"/>
      <c r="AM23" s="82"/>
      <c r="AN23" s="82"/>
      <c r="AO23" s="82"/>
      <c r="AP23" s="82"/>
      <c r="AQ23" s="82"/>
    </row>
    <row r="24" spans="1:43" customFormat="1" ht="31.5" x14ac:dyDescent="0.25">
      <c r="A24" s="29" t="s">
        <v>78</v>
      </c>
      <c r="B24" s="77"/>
      <c r="C24" s="77"/>
      <c r="D24" s="77"/>
      <c r="E24" s="77"/>
      <c r="F24" s="77"/>
      <c r="G24" s="77"/>
      <c r="H24" s="77"/>
      <c r="I24" s="77"/>
      <c r="J24" s="77"/>
      <c r="K24" s="77"/>
      <c r="L24" s="77"/>
      <c r="M24" s="77"/>
      <c r="N24" s="77"/>
      <c r="O24" s="77"/>
      <c r="P24" s="77"/>
      <c r="Q24" s="77"/>
      <c r="R24" s="77"/>
      <c r="S24" s="77"/>
      <c r="T24" s="77"/>
      <c r="U24" s="77"/>
      <c r="V24" s="77"/>
      <c r="W24" s="77"/>
      <c r="X24" s="77"/>
      <c r="Y24" s="77"/>
      <c r="Z24" s="77"/>
      <c r="AA24" s="77"/>
      <c r="AB24" s="77"/>
      <c r="AC24" s="77"/>
      <c r="AD24" s="77"/>
      <c r="AE24" s="77"/>
      <c r="AF24" s="82"/>
      <c r="AG24" s="82"/>
      <c r="AH24" s="82"/>
      <c r="AI24" s="82"/>
      <c r="AJ24" s="82"/>
      <c r="AK24" s="82"/>
      <c r="AL24" s="82"/>
      <c r="AM24" s="82"/>
      <c r="AN24" s="82"/>
      <c r="AO24" s="82"/>
      <c r="AP24" s="82"/>
      <c r="AQ24" s="82"/>
    </row>
    <row r="25" spans="1:43" customFormat="1" ht="47.25" x14ac:dyDescent="0.25">
      <c r="A25" s="29" t="s">
        <v>79</v>
      </c>
      <c r="B25" s="77"/>
      <c r="C25" s="77"/>
      <c r="D25" s="77"/>
      <c r="E25" s="77"/>
      <c r="F25" s="77"/>
      <c r="G25" s="77"/>
      <c r="H25" s="77"/>
      <c r="I25" s="77"/>
      <c r="J25" s="77"/>
      <c r="K25" s="77"/>
      <c r="L25" s="77"/>
      <c r="M25" s="77"/>
      <c r="N25" s="77"/>
      <c r="O25" s="77"/>
      <c r="P25" s="77"/>
      <c r="Q25" s="77"/>
      <c r="R25" s="77"/>
      <c r="S25" s="77"/>
      <c r="T25" s="77"/>
      <c r="U25" s="77"/>
      <c r="V25" s="77"/>
      <c r="W25" s="77"/>
      <c r="X25" s="77"/>
      <c r="Y25" s="77"/>
      <c r="Z25" s="77"/>
      <c r="AA25" s="77"/>
      <c r="AB25" s="77"/>
      <c r="AC25" s="77"/>
      <c r="AD25" s="77"/>
      <c r="AE25" s="77"/>
      <c r="AF25" s="82"/>
      <c r="AG25" s="82"/>
      <c r="AH25" s="82"/>
      <c r="AI25" s="82"/>
      <c r="AJ25" s="82"/>
      <c r="AK25" s="82"/>
      <c r="AL25" s="82"/>
      <c r="AM25" s="82"/>
      <c r="AN25" s="82"/>
      <c r="AO25" s="82"/>
      <c r="AP25" s="82"/>
      <c r="AQ25" s="82"/>
    </row>
    <row r="26" spans="1:43" customFormat="1" ht="31.5" x14ac:dyDescent="0.25">
      <c r="A26" s="29" t="s">
        <v>80</v>
      </c>
      <c r="B26" s="77"/>
      <c r="C26" s="77"/>
      <c r="D26" s="77"/>
      <c r="E26" s="77"/>
      <c r="F26" s="77"/>
      <c r="G26" s="77"/>
      <c r="H26" s="77"/>
      <c r="I26" s="77"/>
      <c r="J26" s="77"/>
      <c r="K26" s="77"/>
      <c r="L26" s="77"/>
      <c r="M26" s="77"/>
      <c r="N26" s="77"/>
      <c r="O26" s="77"/>
      <c r="P26" s="77"/>
      <c r="Q26" s="77"/>
      <c r="R26" s="77"/>
      <c r="S26" s="77"/>
      <c r="T26" s="77"/>
      <c r="U26" s="77"/>
      <c r="V26" s="77"/>
      <c r="W26" s="77"/>
      <c r="X26" s="77"/>
      <c r="Y26" s="77"/>
      <c r="Z26" s="77"/>
      <c r="AA26" s="77"/>
      <c r="AB26" s="77"/>
      <c r="AC26" s="77"/>
      <c r="AD26" s="77"/>
      <c r="AE26" s="77"/>
      <c r="AF26" s="82"/>
      <c r="AG26" s="82"/>
      <c r="AH26" s="82"/>
      <c r="AI26" s="82"/>
      <c r="AJ26" s="82"/>
      <c r="AK26" s="82"/>
      <c r="AL26" s="82"/>
      <c r="AM26" s="82"/>
      <c r="AN26" s="82"/>
      <c r="AO26" s="82"/>
      <c r="AP26" s="82"/>
      <c r="AQ26" s="82"/>
    </row>
    <row r="27" spans="1:43" customFormat="1" ht="31.5" x14ac:dyDescent="0.25">
      <c r="A27" s="29" t="s">
        <v>81</v>
      </c>
      <c r="B27" s="77"/>
      <c r="C27" s="77"/>
      <c r="D27" s="77"/>
      <c r="E27" s="77"/>
      <c r="F27" s="77"/>
      <c r="G27" s="77"/>
      <c r="H27" s="77"/>
      <c r="I27" s="77"/>
      <c r="J27" s="77"/>
      <c r="K27" s="77"/>
      <c r="L27" s="77"/>
      <c r="M27" s="77"/>
      <c r="N27" s="77"/>
      <c r="O27" s="77"/>
      <c r="P27" s="77"/>
      <c r="Q27" s="77"/>
      <c r="R27" s="77"/>
      <c r="S27" s="77"/>
      <c r="T27" s="77"/>
      <c r="U27" s="77"/>
      <c r="V27" s="77"/>
      <c r="W27" s="77"/>
      <c r="X27" s="77"/>
      <c r="Y27" s="77"/>
      <c r="Z27" s="77"/>
      <c r="AA27" s="77"/>
      <c r="AB27" s="77"/>
      <c r="AC27" s="77"/>
      <c r="AD27" s="77"/>
      <c r="AE27" s="77"/>
      <c r="AF27" s="82"/>
      <c r="AG27" s="82"/>
      <c r="AH27" s="82"/>
      <c r="AI27" s="82"/>
      <c r="AJ27" s="82"/>
      <c r="AK27" s="82"/>
      <c r="AL27" s="82"/>
      <c r="AM27" s="82"/>
      <c r="AN27" s="82"/>
      <c r="AO27" s="82"/>
      <c r="AP27" s="82"/>
      <c r="AQ27" s="82"/>
    </row>
    <row r="28" spans="1:43" customFormat="1" ht="63" x14ac:dyDescent="0.25">
      <c r="A28" s="29" t="s">
        <v>82</v>
      </c>
      <c r="B28" s="77"/>
      <c r="C28" s="77"/>
      <c r="D28" s="77"/>
      <c r="E28" s="77"/>
      <c r="F28" s="77"/>
      <c r="G28" s="77"/>
      <c r="H28" s="77"/>
      <c r="I28" s="77"/>
      <c r="J28" s="77"/>
      <c r="K28" s="77"/>
      <c r="L28" s="77"/>
      <c r="M28" s="77"/>
      <c r="N28" s="77"/>
      <c r="O28" s="77"/>
      <c r="P28" s="77"/>
      <c r="Q28" s="77"/>
      <c r="R28" s="77"/>
      <c r="S28" s="77"/>
      <c r="T28" s="77"/>
      <c r="U28" s="77"/>
      <c r="V28" s="77"/>
      <c r="W28" s="77"/>
      <c r="X28" s="77"/>
      <c r="Y28" s="77"/>
      <c r="Z28" s="77"/>
      <c r="AA28" s="77"/>
      <c r="AB28" s="77"/>
      <c r="AC28" s="77"/>
      <c r="AD28" s="77"/>
      <c r="AE28" s="77"/>
      <c r="AF28" s="82"/>
      <c r="AG28" s="82"/>
      <c r="AH28" s="82"/>
      <c r="AI28" s="82"/>
      <c r="AJ28" s="82"/>
      <c r="AK28" s="82"/>
      <c r="AL28" s="82"/>
      <c r="AM28" s="82"/>
      <c r="AN28" s="82"/>
      <c r="AO28" s="82"/>
      <c r="AP28" s="82"/>
      <c r="AQ28" s="82"/>
    </row>
    <row r="29" spans="1:43" customFormat="1" ht="31.5" x14ac:dyDescent="0.25">
      <c r="A29" s="29" t="s">
        <v>83</v>
      </c>
      <c r="B29" s="77"/>
      <c r="C29" s="77"/>
      <c r="D29" s="77"/>
      <c r="E29" s="77"/>
      <c r="F29" s="77"/>
      <c r="G29" s="77"/>
      <c r="H29" s="77"/>
      <c r="I29" s="77"/>
      <c r="J29" s="77"/>
      <c r="K29" s="77"/>
      <c r="L29" s="77"/>
      <c r="M29" s="77"/>
      <c r="N29" s="77"/>
      <c r="O29" s="77"/>
      <c r="P29" s="77"/>
      <c r="Q29" s="77"/>
      <c r="R29" s="77"/>
      <c r="S29" s="77"/>
      <c r="T29" s="77"/>
      <c r="U29" s="77"/>
      <c r="V29" s="77"/>
      <c r="W29" s="77"/>
      <c r="X29" s="77"/>
      <c r="Y29" s="77"/>
      <c r="Z29" s="77"/>
      <c r="AA29" s="77"/>
      <c r="AB29" s="77"/>
      <c r="AC29" s="77"/>
      <c r="AD29" s="77"/>
      <c r="AE29" s="77"/>
      <c r="AF29" s="82"/>
      <c r="AG29" s="82"/>
      <c r="AH29" s="82"/>
      <c r="AI29" s="82"/>
      <c r="AJ29" s="82"/>
      <c r="AK29" s="82"/>
      <c r="AL29" s="82"/>
      <c r="AM29" s="82"/>
      <c r="AN29" s="82"/>
      <c r="AO29" s="82"/>
      <c r="AP29" s="82"/>
      <c r="AQ29" s="82"/>
    </row>
    <row r="30" spans="1:43" customFormat="1" ht="47.25" x14ac:dyDescent="0.25">
      <c r="A30" s="29" t="s">
        <v>84</v>
      </c>
      <c r="B30" s="77"/>
      <c r="C30" s="77"/>
      <c r="D30" s="77"/>
      <c r="E30" s="77"/>
      <c r="F30" s="77"/>
      <c r="G30" s="77"/>
      <c r="H30" s="77"/>
      <c r="I30" s="77"/>
      <c r="J30" s="77"/>
      <c r="K30" s="77"/>
      <c r="L30" s="77"/>
      <c r="M30" s="77"/>
      <c r="N30" s="77"/>
      <c r="O30" s="77"/>
      <c r="P30" s="77"/>
      <c r="Q30" s="77"/>
      <c r="R30" s="77"/>
      <c r="S30" s="77"/>
      <c r="T30" s="77"/>
      <c r="U30" s="77"/>
      <c r="V30" s="77"/>
      <c r="W30" s="77"/>
      <c r="X30" s="77"/>
      <c r="Y30" s="77"/>
      <c r="Z30" s="77"/>
      <c r="AA30" s="77"/>
      <c r="AB30" s="77"/>
      <c r="AC30" s="77"/>
      <c r="AD30" s="77"/>
      <c r="AE30" s="77"/>
      <c r="AF30" s="82"/>
      <c r="AG30" s="82"/>
      <c r="AH30" s="82"/>
      <c r="AI30" s="82"/>
      <c r="AJ30" s="82"/>
      <c r="AK30" s="82"/>
      <c r="AL30" s="82"/>
      <c r="AM30" s="82"/>
      <c r="AN30" s="82"/>
      <c r="AO30" s="82"/>
      <c r="AP30" s="82"/>
      <c r="AQ30" s="82"/>
    </row>
    <row r="31" spans="1:43" customFormat="1" x14ac:dyDescent="0.25">
      <c r="A31" s="29" t="s">
        <v>85</v>
      </c>
      <c r="B31" s="77"/>
      <c r="C31" s="77"/>
      <c r="D31" s="77"/>
      <c r="E31" s="77"/>
      <c r="F31" s="77"/>
      <c r="G31" s="77"/>
      <c r="H31" s="77"/>
      <c r="I31" s="77"/>
      <c r="J31" s="77"/>
      <c r="K31" s="77"/>
      <c r="L31" s="77"/>
      <c r="M31" s="77"/>
      <c r="N31" s="77"/>
      <c r="O31" s="77"/>
      <c r="P31" s="77"/>
      <c r="Q31" s="77"/>
      <c r="R31" s="77"/>
      <c r="S31" s="77"/>
      <c r="T31" s="77"/>
      <c r="U31" s="77"/>
      <c r="V31" s="77"/>
      <c r="W31" s="77"/>
      <c r="X31" s="77"/>
      <c r="Y31" s="77"/>
      <c r="Z31" s="77"/>
      <c r="AA31" s="77"/>
      <c r="AB31" s="77"/>
      <c r="AC31" s="77"/>
      <c r="AD31" s="77"/>
      <c r="AE31" s="77"/>
      <c r="AF31" s="82"/>
      <c r="AG31" s="82"/>
      <c r="AH31" s="82"/>
      <c r="AI31" s="82"/>
      <c r="AJ31" s="82"/>
      <c r="AK31" s="82"/>
      <c r="AL31" s="82"/>
      <c r="AM31" s="82"/>
      <c r="AN31" s="82"/>
      <c r="AO31" s="82"/>
      <c r="AP31" s="82"/>
      <c r="AQ31" s="82"/>
    </row>
    <row r="32" spans="1:43" customFormat="1" ht="47.25" x14ac:dyDescent="0.25">
      <c r="A32" s="29" t="s">
        <v>86</v>
      </c>
      <c r="B32" s="77"/>
      <c r="C32" s="77"/>
      <c r="D32" s="77"/>
      <c r="E32" s="77"/>
      <c r="F32" s="77"/>
      <c r="G32" s="77"/>
      <c r="H32" s="77"/>
      <c r="I32" s="77"/>
      <c r="J32" s="77"/>
      <c r="K32" s="77"/>
      <c r="L32" s="77"/>
      <c r="M32" s="77"/>
      <c r="N32" s="77"/>
      <c r="O32" s="77"/>
      <c r="P32" s="77"/>
      <c r="Q32" s="77"/>
      <c r="R32" s="77"/>
      <c r="S32" s="77"/>
      <c r="T32" s="77"/>
      <c r="U32" s="77"/>
      <c r="V32" s="77"/>
      <c r="W32" s="77"/>
      <c r="X32" s="77"/>
      <c r="Y32" s="77"/>
      <c r="Z32" s="77"/>
      <c r="AA32" s="77"/>
      <c r="AB32" s="77"/>
      <c r="AC32" s="77"/>
      <c r="AD32" s="77"/>
      <c r="AE32" s="77"/>
      <c r="AF32" s="82"/>
      <c r="AG32" s="82"/>
      <c r="AH32" s="82"/>
      <c r="AI32" s="82"/>
      <c r="AJ32" s="82"/>
      <c r="AK32" s="82"/>
      <c r="AL32" s="82"/>
      <c r="AM32" s="82"/>
      <c r="AN32" s="82"/>
      <c r="AO32" s="82"/>
      <c r="AP32" s="82"/>
      <c r="AQ32" s="82"/>
    </row>
    <row r="33" spans="1:43" customFormat="1" ht="47.25" x14ac:dyDescent="0.25">
      <c r="A33" s="29" t="s">
        <v>87</v>
      </c>
      <c r="B33" s="77"/>
      <c r="C33" s="77"/>
      <c r="D33" s="77"/>
      <c r="E33" s="77"/>
      <c r="F33" s="77"/>
      <c r="G33" s="77"/>
      <c r="H33" s="77"/>
      <c r="I33" s="77"/>
      <c r="J33" s="77"/>
      <c r="K33" s="77"/>
      <c r="L33" s="77"/>
      <c r="M33" s="77"/>
      <c r="N33" s="77"/>
      <c r="O33" s="77"/>
      <c r="P33" s="77"/>
      <c r="Q33" s="77"/>
      <c r="R33" s="77"/>
      <c r="S33" s="77"/>
      <c r="T33" s="77"/>
      <c r="U33" s="77"/>
      <c r="V33" s="77"/>
      <c r="W33" s="77"/>
      <c r="X33" s="77"/>
      <c r="Y33" s="77"/>
      <c r="Z33" s="77"/>
      <c r="AA33" s="77"/>
      <c r="AB33" s="77"/>
      <c r="AC33" s="77"/>
      <c r="AD33" s="77"/>
      <c r="AE33" s="77"/>
      <c r="AF33" s="82"/>
      <c r="AG33" s="82"/>
      <c r="AH33" s="82"/>
      <c r="AI33" s="82"/>
      <c r="AJ33" s="82"/>
      <c r="AK33" s="82"/>
      <c r="AL33" s="82"/>
      <c r="AM33" s="82"/>
      <c r="AN33" s="82"/>
      <c r="AO33" s="82"/>
      <c r="AP33" s="82"/>
      <c r="AQ33" s="82"/>
    </row>
    <row r="34" spans="1:43" customFormat="1" ht="31.5" x14ac:dyDescent="0.25">
      <c r="A34" s="29" t="s">
        <v>88</v>
      </c>
      <c r="B34" s="77"/>
      <c r="C34" s="77"/>
      <c r="D34" s="77"/>
      <c r="E34" s="77"/>
      <c r="F34" s="77"/>
      <c r="G34" s="77"/>
      <c r="H34" s="77"/>
      <c r="I34" s="77"/>
      <c r="J34" s="77"/>
      <c r="K34" s="77"/>
      <c r="L34" s="77"/>
      <c r="M34" s="77"/>
      <c r="N34" s="77"/>
      <c r="O34" s="77"/>
      <c r="P34" s="77"/>
      <c r="Q34" s="77"/>
      <c r="R34" s="77"/>
      <c r="S34" s="77"/>
      <c r="T34" s="77"/>
      <c r="U34" s="77"/>
      <c r="V34" s="77"/>
      <c r="W34" s="77"/>
      <c r="X34" s="77"/>
      <c r="Y34" s="77"/>
      <c r="Z34" s="77"/>
      <c r="AA34" s="77"/>
      <c r="AB34" s="77"/>
      <c r="AC34" s="77"/>
      <c r="AD34" s="77"/>
      <c r="AE34" s="77"/>
      <c r="AF34" s="82"/>
      <c r="AG34" s="82"/>
      <c r="AH34" s="82"/>
      <c r="AI34" s="82"/>
      <c r="AJ34" s="82"/>
      <c r="AK34" s="82"/>
      <c r="AL34" s="82"/>
      <c r="AM34" s="82"/>
      <c r="AN34" s="82"/>
      <c r="AO34" s="82"/>
      <c r="AP34" s="82"/>
      <c r="AQ34" s="82"/>
    </row>
    <row r="35" spans="1:43" customFormat="1" ht="47.25" x14ac:dyDescent="0.25">
      <c r="A35" s="29" t="s">
        <v>89</v>
      </c>
      <c r="B35" s="77"/>
      <c r="C35" s="77"/>
      <c r="D35" s="77"/>
      <c r="E35" s="77"/>
      <c r="F35" s="77"/>
      <c r="G35" s="77"/>
      <c r="H35" s="77"/>
      <c r="I35" s="77"/>
      <c r="J35" s="77"/>
      <c r="K35" s="77"/>
      <c r="L35" s="77"/>
      <c r="M35" s="77"/>
      <c r="N35" s="77"/>
      <c r="O35" s="77"/>
      <c r="P35" s="77"/>
      <c r="Q35" s="77"/>
      <c r="R35" s="77"/>
      <c r="S35" s="77"/>
      <c r="T35" s="77"/>
      <c r="U35" s="77"/>
      <c r="V35" s="77"/>
      <c r="W35" s="77"/>
      <c r="X35" s="77"/>
      <c r="Y35" s="77"/>
      <c r="Z35" s="77"/>
      <c r="AA35" s="77"/>
      <c r="AB35" s="77"/>
      <c r="AC35" s="77"/>
      <c r="AD35" s="77"/>
      <c r="AE35" s="77"/>
      <c r="AF35" s="82"/>
      <c r="AG35" s="82"/>
      <c r="AH35" s="82"/>
      <c r="AI35" s="82"/>
      <c r="AJ35" s="82"/>
      <c r="AK35" s="82"/>
      <c r="AL35" s="82"/>
      <c r="AM35" s="82"/>
      <c r="AN35" s="82"/>
      <c r="AO35" s="82"/>
      <c r="AP35" s="82"/>
      <c r="AQ35" s="82"/>
    </row>
    <row r="36" spans="1:43" customFormat="1" ht="47.25" x14ac:dyDescent="0.25">
      <c r="A36" s="29" t="s">
        <v>90</v>
      </c>
      <c r="B36" s="77"/>
      <c r="C36" s="77"/>
      <c r="D36" s="77"/>
      <c r="E36" s="77"/>
      <c r="F36" s="77"/>
      <c r="G36" s="77"/>
      <c r="H36" s="77"/>
      <c r="I36" s="77"/>
      <c r="J36" s="77"/>
      <c r="K36" s="77"/>
      <c r="L36" s="77"/>
      <c r="M36" s="77"/>
      <c r="N36" s="77"/>
      <c r="O36" s="77"/>
      <c r="P36" s="77"/>
      <c r="Q36" s="77"/>
      <c r="R36" s="77"/>
      <c r="S36" s="77"/>
      <c r="T36" s="77"/>
      <c r="U36" s="77"/>
      <c r="V36" s="77"/>
      <c r="W36" s="77"/>
      <c r="X36" s="77"/>
      <c r="Y36" s="77"/>
      <c r="Z36" s="77"/>
      <c r="AA36" s="77"/>
      <c r="AB36" s="77"/>
      <c r="AC36" s="77"/>
      <c r="AD36" s="77"/>
      <c r="AE36" s="77"/>
      <c r="AF36" s="82"/>
      <c r="AG36" s="82"/>
      <c r="AH36" s="82"/>
      <c r="AI36" s="82"/>
      <c r="AJ36" s="82"/>
      <c r="AK36" s="82"/>
      <c r="AL36" s="82"/>
      <c r="AM36" s="82"/>
      <c r="AN36" s="82"/>
      <c r="AO36" s="82"/>
      <c r="AP36" s="82"/>
      <c r="AQ36" s="82"/>
    </row>
    <row r="37" spans="1:43" customFormat="1" ht="47.25" x14ac:dyDescent="0.25">
      <c r="A37" s="29" t="s">
        <v>91</v>
      </c>
      <c r="B37" s="77"/>
      <c r="C37" s="77"/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77"/>
      <c r="O37" s="77"/>
      <c r="P37" s="77"/>
      <c r="Q37" s="77"/>
      <c r="R37" s="77"/>
      <c r="S37" s="77"/>
      <c r="T37" s="77"/>
      <c r="U37" s="77"/>
      <c r="V37" s="77"/>
      <c r="W37" s="77"/>
      <c r="X37" s="77"/>
      <c r="Y37" s="77"/>
      <c r="Z37" s="77"/>
      <c r="AA37" s="77"/>
      <c r="AB37" s="77"/>
      <c r="AC37" s="77"/>
      <c r="AD37" s="77"/>
      <c r="AE37" s="77"/>
      <c r="AF37" s="82"/>
      <c r="AG37" s="82"/>
      <c r="AH37" s="82"/>
      <c r="AI37" s="82"/>
      <c r="AJ37" s="82"/>
      <c r="AK37" s="82"/>
      <c r="AL37" s="82"/>
      <c r="AM37" s="82"/>
      <c r="AN37" s="82"/>
      <c r="AO37" s="82"/>
      <c r="AP37" s="82"/>
      <c r="AQ37" s="82"/>
    </row>
    <row r="38" spans="1:43" customFormat="1" x14ac:dyDescent="0.25">
      <c r="A38" s="29" t="s">
        <v>92</v>
      </c>
      <c r="B38" s="77"/>
      <c r="C38" s="77"/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7"/>
      <c r="R38" s="77"/>
      <c r="S38" s="77"/>
      <c r="T38" s="77"/>
      <c r="U38" s="77"/>
      <c r="V38" s="77"/>
      <c r="W38" s="77"/>
      <c r="X38" s="77"/>
      <c r="Y38" s="77"/>
      <c r="Z38" s="77"/>
      <c r="AA38" s="77"/>
      <c r="AB38" s="77"/>
      <c r="AC38" s="77"/>
      <c r="AD38" s="77"/>
      <c r="AE38" s="77"/>
      <c r="AF38" s="82"/>
      <c r="AG38" s="82"/>
      <c r="AH38" s="82"/>
      <c r="AI38" s="82"/>
      <c r="AJ38" s="82"/>
      <c r="AK38" s="82"/>
      <c r="AL38" s="82"/>
      <c r="AM38" s="82"/>
      <c r="AN38" s="82"/>
      <c r="AO38" s="82"/>
      <c r="AP38" s="82"/>
      <c r="AQ38" s="82"/>
    </row>
    <row r="39" spans="1:43" customFormat="1" ht="31.5" x14ac:dyDescent="0.25">
      <c r="A39" s="29" t="s">
        <v>93</v>
      </c>
      <c r="B39" s="77"/>
      <c r="C39" s="77"/>
      <c r="D39" s="77"/>
      <c r="E39" s="77"/>
      <c r="F39" s="77"/>
      <c r="G39" s="77"/>
      <c r="H39" s="77"/>
      <c r="I39" s="77"/>
      <c r="J39" s="77"/>
      <c r="K39" s="77"/>
      <c r="L39" s="77"/>
      <c r="M39" s="77"/>
      <c r="N39" s="77"/>
      <c r="O39" s="77"/>
      <c r="P39" s="77"/>
      <c r="Q39" s="77"/>
      <c r="R39" s="77"/>
      <c r="S39" s="77"/>
      <c r="T39" s="77"/>
      <c r="U39" s="77"/>
      <c r="V39" s="77"/>
      <c r="W39" s="77"/>
      <c r="X39" s="77"/>
      <c r="Y39" s="77"/>
      <c r="Z39" s="77"/>
      <c r="AA39" s="77"/>
      <c r="AB39" s="77"/>
      <c r="AC39" s="77"/>
      <c r="AD39" s="77"/>
      <c r="AE39" s="77"/>
      <c r="AF39" s="82"/>
      <c r="AG39" s="82"/>
      <c r="AH39" s="82"/>
      <c r="AI39" s="82"/>
      <c r="AJ39" s="82"/>
      <c r="AK39" s="82"/>
      <c r="AL39" s="82"/>
      <c r="AM39" s="82"/>
      <c r="AN39" s="82"/>
      <c r="AO39" s="82"/>
      <c r="AP39" s="82"/>
      <c r="AQ39" s="82"/>
    </row>
    <row r="40" spans="1:43" customFormat="1" ht="31.5" x14ac:dyDescent="0.25">
      <c r="A40" s="29" t="s">
        <v>94</v>
      </c>
      <c r="B40" s="77"/>
      <c r="C40" s="77"/>
      <c r="D40" s="77"/>
      <c r="E40" s="77"/>
      <c r="F40" s="77"/>
      <c r="G40" s="77"/>
      <c r="H40" s="77"/>
      <c r="I40" s="77"/>
      <c r="J40" s="77"/>
      <c r="K40" s="77"/>
      <c r="L40" s="77"/>
      <c r="M40" s="77"/>
      <c r="N40" s="77"/>
      <c r="O40" s="77"/>
      <c r="P40" s="77"/>
      <c r="Q40" s="77"/>
      <c r="R40" s="77"/>
      <c r="S40" s="77"/>
      <c r="T40" s="77"/>
      <c r="U40" s="77"/>
      <c r="V40" s="77"/>
      <c r="W40" s="77"/>
      <c r="X40" s="77"/>
      <c r="Y40" s="77"/>
      <c r="Z40" s="77"/>
      <c r="AA40" s="77"/>
      <c r="AB40" s="77"/>
      <c r="AC40" s="77"/>
      <c r="AD40" s="77"/>
      <c r="AE40" s="77"/>
      <c r="AF40" s="82"/>
      <c r="AG40" s="82"/>
      <c r="AH40" s="82"/>
      <c r="AI40" s="82"/>
      <c r="AJ40" s="82"/>
      <c r="AK40" s="82"/>
      <c r="AL40" s="82"/>
      <c r="AM40" s="82"/>
      <c r="AN40" s="82"/>
      <c r="AO40" s="82"/>
      <c r="AP40" s="82"/>
      <c r="AQ40" s="82"/>
    </row>
    <row r="41" spans="1:43" customFormat="1" ht="78.75" x14ac:dyDescent="0.25">
      <c r="A41" s="29" t="s">
        <v>95</v>
      </c>
      <c r="B41" s="77" t="s">
        <v>165</v>
      </c>
      <c r="C41" s="77"/>
      <c r="D41" s="77"/>
      <c r="E41" s="77"/>
      <c r="F41" s="77" t="s">
        <v>165</v>
      </c>
      <c r="G41" s="77"/>
      <c r="H41" s="77"/>
      <c r="I41" s="77"/>
      <c r="J41" s="77"/>
      <c r="K41" s="77"/>
      <c r="L41" s="77"/>
      <c r="M41" s="77"/>
      <c r="N41" s="77"/>
      <c r="O41" s="77"/>
      <c r="P41" s="77"/>
      <c r="Q41" s="77"/>
      <c r="R41" s="77"/>
      <c r="S41" s="77"/>
      <c r="T41" s="77"/>
      <c r="U41" s="77"/>
      <c r="V41" s="77"/>
      <c r="W41" s="77"/>
      <c r="X41" s="77"/>
      <c r="Y41" s="77"/>
      <c r="Z41" s="77"/>
      <c r="AA41" s="77"/>
      <c r="AB41" s="77"/>
      <c r="AC41" s="77"/>
      <c r="AD41" s="77"/>
      <c r="AE41" s="77"/>
      <c r="AF41" s="82"/>
      <c r="AG41" s="82"/>
      <c r="AH41" s="82"/>
      <c r="AI41" s="82"/>
      <c r="AJ41" s="82"/>
      <c r="AK41" s="82"/>
      <c r="AL41" s="82"/>
      <c r="AM41" s="82"/>
      <c r="AN41" s="82"/>
      <c r="AO41" s="82"/>
      <c r="AP41" s="82"/>
      <c r="AQ41" s="82"/>
    </row>
    <row r="42" spans="1:43" customFormat="1" ht="47.25" x14ac:dyDescent="0.25">
      <c r="A42" s="29" t="s">
        <v>44</v>
      </c>
      <c r="B42" s="77" t="s">
        <v>165</v>
      </c>
      <c r="C42" s="77"/>
      <c r="D42" s="77"/>
      <c r="E42" s="77"/>
      <c r="F42" s="77" t="s">
        <v>165</v>
      </c>
      <c r="G42" s="77"/>
      <c r="H42" s="77"/>
      <c r="I42" s="77"/>
      <c r="J42" s="77"/>
      <c r="K42" s="77"/>
      <c r="L42" s="77"/>
      <c r="M42" s="77"/>
      <c r="N42" s="77"/>
      <c r="O42" s="77"/>
      <c r="P42" s="77"/>
      <c r="Q42" s="77"/>
      <c r="R42" s="77"/>
      <c r="S42" s="77"/>
      <c r="T42" s="77"/>
      <c r="U42" s="77"/>
      <c r="V42" s="77"/>
      <c r="W42" s="77"/>
      <c r="X42" s="77"/>
      <c r="Y42" s="77"/>
      <c r="Z42" s="77"/>
      <c r="AA42" s="77"/>
      <c r="AB42" s="77"/>
      <c r="AC42" s="77"/>
      <c r="AD42" s="77"/>
      <c r="AE42" s="77"/>
      <c r="AF42" s="82"/>
      <c r="AG42" s="82"/>
      <c r="AH42" s="82"/>
      <c r="AI42" s="82"/>
      <c r="AJ42" s="82"/>
      <c r="AK42" s="82"/>
      <c r="AL42" s="82"/>
      <c r="AM42" s="82"/>
      <c r="AN42" s="82"/>
      <c r="AO42" s="82"/>
      <c r="AP42" s="82"/>
      <c r="AQ42" s="82"/>
    </row>
    <row r="43" spans="1:43" customFormat="1" ht="94.5" x14ac:dyDescent="0.25">
      <c r="A43" s="29" t="s">
        <v>96</v>
      </c>
      <c r="B43" s="77">
        <v>578</v>
      </c>
      <c r="C43" s="77"/>
      <c r="D43" s="77"/>
      <c r="E43" s="77">
        <v>578</v>
      </c>
      <c r="F43" s="77"/>
      <c r="G43" s="77"/>
      <c r="H43" s="77"/>
      <c r="I43" s="77"/>
      <c r="J43" s="77"/>
      <c r="K43" s="77"/>
      <c r="L43" s="77"/>
      <c r="M43" s="77"/>
      <c r="N43" s="77">
        <v>316</v>
      </c>
      <c r="O43" s="77"/>
      <c r="P43" s="77"/>
      <c r="Q43" s="77"/>
      <c r="R43" s="77">
        <v>316</v>
      </c>
      <c r="S43" s="77"/>
      <c r="T43" s="77"/>
      <c r="U43" s="77"/>
      <c r="V43" s="77"/>
      <c r="W43" s="77"/>
      <c r="X43" s="77"/>
      <c r="Y43" s="77"/>
      <c r="Z43" s="77" t="s">
        <v>165</v>
      </c>
      <c r="AA43" s="77"/>
      <c r="AB43" s="77"/>
      <c r="AC43" s="77"/>
      <c r="AD43" s="77" t="s">
        <v>165</v>
      </c>
      <c r="AE43" s="77"/>
      <c r="AF43" s="82" t="s">
        <v>166</v>
      </c>
      <c r="AG43" s="82"/>
      <c r="AH43" s="82"/>
      <c r="AI43" s="82"/>
      <c r="AJ43" s="82" t="s">
        <v>166</v>
      </c>
      <c r="AK43" s="82"/>
      <c r="AL43" s="82"/>
      <c r="AM43" s="82"/>
      <c r="AN43" s="82"/>
      <c r="AO43" s="82"/>
      <c r="AP43" s="82"/>
      <c r="AQ43" s="82"/>
    </row>
    <row r="44" spans="1:43" customFormat="1" ht="31.5" x14ac:dyDescent="0.25">
      <c r="A44" s="29" t="s">
        <v>97</v>
      </c>
      <c r="B44" s="77">
        <v>578</v>
      </c>
      <c r="C44" s="77"/>
      <c r="D44" s="77"/>
      <c r="E44" s="77">
        <v>578</v>
      </c>
      <c r="F44" s="77"/>
      <c r="G44" s="77"/>
      <c r="H44" s="77"/>
      <c r="I44" s="77"/>
      <c r="J44" s="77"/>
      <c r="K44" s="77"/>
      <c r="L44" s="77"/>
      <c r="M44" s="77"/>
      <c r="N44" s="77">
        <v>316</v>
      </c>
      <c r="O44" s="77"/>
      <c r="P44" s="77"/>
      <c r="Q44" s="77"/>
      <c r="R44" s="77">
        <v>316</v>
      </c>
      <c r="S44" s="77"/>
      <c r="T44" s="77"/>
      <c r="U44" s="77"/>
      <c r="V44" s="77"/>
      <c r="W44" s="77"/>
      <c r="X44" s="77"/>
      <c r="Y44" s="77"/>
      <c r="Z44" s="77"/>
      <c r="AA44" s="77"/>
      <c r="AB44" s="77"/>
      <c r="AC44" s="77"/>
      <c r="AD44" s="77"/>
      <c r="AE44" s="77"/>
      <c r="AF44" s="82"/>
      <c r="AG44" s="82"/>
      <c r="AH44" s="82"/>
      <c r="AI44" s="82"/>
      <c r="AJ44" s="82"/>
      <c r="AK44" s="82"/>
      <c r="AL44" s="82"/>
      <c r="AM44" s="82"/>
      <c r="AN44" s="82"/>
      <c r="AO44" s="82"/>
      <c r="AP44" s="82"/>
      <c r="AQ44" s="82"/>
    </row>
    <row r="45" spans="1:43" customFormat="1" x14ac:dyDescent="0.25">
      <c r="A45" s="29" t="s">
        <v>98</v>
      </c>
      <c r="B45" s="77"/>
      <c r="C45" s="77"/>
      <c r="D45" s="77"/>
      <c r="E45" s="77"/>
      <c r="F45" s="77"/>
      <c r="G45" s="77"/>
      <c r="H45" s="77"/>
      <c r="I45" s="77"/>
      <c r="J45" s="77"/>
      <c r="K45" s="77"/>
      <c r="L45" s="77"/>
      <c r="M45" s="77"/>
      <c r="N45" s="77"/>
      <c r="O45" s="77"/>
      <c r="P45" s="77"/>
      <c r="Q45" s="77"/>
      <c r="R45" s="77"/>
      <c r="S45" s="77"/>
      <c r="T45" s="77"/>
      <c r="U45" s="77"/>
      <c r="V45" s="77"/>
      <c r="W45" s="77"/>
      <c r="X45" s="77"/>
      <c r="Y45" s="77"/>
      <c r="Z45" s="77"/>
      <c r="AA45" s="77"/>
      <c r="AB45" s="77"/>
      <c r="AC45" s="77"/>
      <c r="AD45" s="77"/>
      <c r="AE45" s="77"/>
      <c r="AF45" s="82"/>
      <c r="AG45" s="82"/>
      <c r="AH45" s="82"/>
      <c r="AI45" s="82"/>
      <c r="AJ45" s="82"/>
      <c r="AK45" s="82"/>
      <c r="AL45" s="82"/>
      <c r="AM45" s="82"/>
      <c r="AN45" s="82"/>
      <c r="AO45" s="82"/>
      <c r="AP45" s="82"/>
      <c r="AQ45" s="82"/>
    </row>
    <row r="46" spans="1:43" customFormat="1" ht="47.25" x14ac:dyDescent="0.25">
      <c r="A46" s="29" t="s">
        <v>99</v>
      </c>
      <c r="B46" s="77"/>
      <c r="C46" s="77"/>
      <c r="D46" s="77"/>
      <c r="E46" s="77"/>
      <c r="F46" s="77"/>
      <c r="G46" s="77"/>
      <c r="H46" s="77"/>
      <c r="I46" s="77"/>
      <c r="J46" s="77"/>
      <c r="K46" s="77"/>
      <c r="L46" s="77"/>
      <c r="M46" s="77"/>
      <c r="N46" s="77"/>
      <c r="O46" s="77"/>
      <c r="P46" s="77"/>
      <c r="Q46" s="77"/>
      <c r="R46" s="77"/>
      <c r="S46" s="77"/>
      <c r="T46" s="77"/>
      <c r="U46" s="77"/>
      <c r="V46" s="77"/>
      <c r="W46" s="77"/>
      <c r="X46" s="77"/>
      <c r="Y46" s="77"/>
      <c r="Z46" s="77" t="s">
        <v>165</v>
      </c>
      <c r="AA46" s="77"/>
      <c r="AB46" s="77"/>
      <c r="AC46" s="77"/>
      <c r="AD46" s="77" t="s">
        <v>165</v>
      </c>
      <c r="AE46" s="77"/>
      <c r="AF46" s="82" t="s">
        <v>166</v>
      </c>
      <c r="AG46" s="82"/>
      <c r="AH46" s="82"/>
      <c r="AI46" s="82"/>
      <c r="AJ46" s="82" t="s">
        <v>166</v>
      </c>
      <c r="AK46" s="82"/>
      <c r="AL46" s="82"/>
      <c r="AM46" s="82"/>
      <c r="AN46" s="82"/>
      <c r="AO46" s="82"/>
      <c r="AP46" s="82"/>
      <c r="AQ46" s="82"/>
    </row>
    <row r="47" spans="1:43" customFormat="1" ht="63" x14ac:dyDescent="0.25">
      <c r="A47" s="29" t="s">
        <v>100</v>
      </c>
      <c r="B47" s="77"/>
      <c r="C47" s="77"/>
      <c r="D47" s="77"/>
      <c r="E47" s="77"/>
      <c r="F47" s="77"/>
      <c r="G47" s="77"/>
      <c r="H47" s="77"/>
      <c r="I47" s="77"/>
      <c r="J47" s="77"/>
      <c r="K47" s="77"/>
      <c r="L47" s="77"/>
      <c r="M47" s="77"/>
      <c r="N47" s="77"/>
      <c r="O47" s="77"/>
      <c r="P47" s="77"/>
      <c r="Q47" s="77"/>
      <c r="R47" s="77"/>
      <c r="S47" s="77"/>
      <c r="T47" s="77"/>
      <c r="U47" s="77"/>
      <c r="V47" s="77"/>
      <c r="W47" s="77"/>
      <c r="X47" s="77"/>
      <c r="Y47" s="77"/>
      <c r="Z47" s="77"/>
      <c r="AA47" s="77"/>
      <c r="AB47" s="77"/>
      <c r="AC47" s="77"/>
      <c r="AD47" s="77"/>
      <c r="AE47" s="77"/>
      <c r="AF47" s="82"/>
      <c r="AG47" s="82"/>
      <c r="AH47" s="82"/>
      <c r="AI47" s="82"/>
      <c r="AJ47" s="82"/>
      <c r="AK47" s="82"/>
      <c r="AL47" s="82"/>
      <c r="AM47" s="82"/>
      <c r="AN47" s="82"/>
      <c r="AO47" s="82"/>
      <c r="AP47" s="82"/>
      <c r="AQ47" s="82"/>
    </row>
    <row r="48" spans="1:43" customFormat="1" x14ac:dyDescent="0.25">
      <c r="A48" s="29" t="s">
        <v>101</v>
      </c>
      <c r="B48" s="77" t="s">
        <v>165</v>
      </c>
      <c r="C48" s="77"/>
      <c r="D48" s="77"/>
      <c r="E48" s="77"/>
      <c r="F48" s="77" t="s">
        <v>165</v>
      </c>
      <c r="G48" s="77"/>
      <c r="H48" s="77" t="s">
        <v>165</v>
      </c>
      <c r="I48" s="77"/>
      <c r="J48" s="77"/>
      <c r="K48" s="77"/>
      <c r="L48" s="77" t="s">
        <v>165</v>
      </c>
      <c r="M48" s="77"/>
      <c r="N48" s="77"/>
      <c r="O48" s="77"/>
      <c r="P48" s="77"/>
      <c r="Q48" s="77"/>
      <c r="R48" s="77"/>
      <c r="S48" s="77"/>
      <c r="T48" s="77" t="s">
        <v>165</v>
      </c>
      <c r="U48" s="77" t="s">
        <v>165</v>
      </c>
      <c r="V48" s="77"/>
      <c r="W48" s="77"/>
      <c r="X48" s="77" t="s">
        <v>165</v>
      </c>
      <c r="Y48" s="77"/>
      <c r="Z48" s="77" t="s">
        <v>165</v>
      </c>
      <c r="AA48" s="77"/>
      <c r="AB48" s="77"/>
      <c r="AC48" s="77"/>
      <c r="AD48" s="77" t="s">
        <v>165</v>
      </c>
      <c r="AE48" s="77"/>
      <c r="AF48" s="82" t="s">
        <v>166</v>
      </c>
      <c r="AG48" s="82"/>
      <c r="AH48" s="82"/>
      <c r="AI48" s="82" t="s">
        <v>166</v>
      </c>
      <c r="AJ48" s="82" t="s">
        <v>166</v>
      </c>
      <c r="AK48" s="82"/>
      <c r="AL48" s="82"/>
      <c r="AM48" s="82"/>
      <c r="AN48" s="82"/>
      <c r="AO48" s="82"/>
      <c r="AP48" s="82"/>
      <c r="AQ48" s="82"/>
    </row>
    <row r="49" spans="1:43" customFormat="1" x14ac:dyDescent="0.25">
      <c r="A49" s="29" t="s">
        <v>102</v>
      </c>
      <c r="B49" s="77" t="s">
        <v>165</v>
      </c>
      <c r="C49" s="77"/>
      <c r="D49" s="77"/>
      <c r="E49" s="77"/>
      <c r="F49" s="77" t="s">
        <v>165</v>
      </c>
      <c r="G49" s="77"/>
      <c r="H49" s="77" t="s">
        <v>165</v>
      </c>
      <c r="I49" s="77"/>
      <c r="J49" s="77"/>
      <c r="K49" s="77"/>
      <c r="L49" s="77" t="s">
        <v>165</v>
      </c>
      <c r="M49" s="77"/>
      <c r="N49" s="77"/>
      <c r="O49" s="77"/>
      <c r="P49" s="77"/>
      <c r="Q49" s="77"/>
      <c r="R49" s="77"/>
      <c r="S49" s="77"/>
      <c r="T49" s="77" t="s">
        <v>165</v>
      </c>
      <c r="U49" s="77" t="s">
        <v>165</v>
      </c>
      <c r="V49" s="77"/>
      <c r="W49" s="77"/>
      <c r="X49" s="77" t="s">
        <v>165</v>
      </c>
      <c r="Y49" s="77"/>
      <c r="Z49" s="77"/>
      <c r="AA49" s="77"/>
      <c r="AB49" s="77"/>
      <c r="AC49" s="77"/>
      <c r="AD49" s="77"/>
      <c r="AE49" s="77"/>
      <c r="AF49" s="82" t="s">
        <v>166</v>
      </c>
      <c r="AG49" s="82"/>
      <c r="AH49" s="82"/>
      <c r="AI49" s="82" t="s">
        <v>166</v>
      </c>
      <c r="AJ49" s="82" t="s">
        <v>166</v>
      </c>
      <c r="AK49" s="82"/>
      <c r="AL49" s="82"/>
      <c r="AM49" s="82"/>
      <c r="AN49" s="82"/>
      <c r="AO49" s="82"/>
      <c r="AP49" s="82"/>
      <c r="AQ49" s="82"/>
    </row>
    <row r="50" spans="1:43" customFormat="1" ht="31.5" x14ac:dyDescent="0.25">
      <c r="A50" s="29" t="s">
        <v>103</v>
      </c>
      <c r="B50" s="77"/>
      <c r="C50" s="77"/>
      <c r="D50" s="77"/>
      <c r="E50" s="77"/>
      <c r="F50" s="77"/>
      <c r="G50" s="77"/>
      <c r="H50" s="77"/>
      <c r="I50" s="77"/>
      <c r="J50" s="77"/>
      <c r="K50" s="77"/>
      <c r="L50" s="77"/>
      <c r="M50" s="77"/>
      <c r="N50" s="77"/>
      <c r="O50" s="77"/>
      <c r="P50" s="77"/>
      <c r="Q50" s="77"/>
      <c r="R50" s="77"/>
      <c r="S50" s="77"/>
      <c r="T50" s="77"/>
      <c r="U50" s="77"/>
      <c r="V50" s="77"/>
      <c r="W50" s="77"/>
      <c r="X50" s="77"/>
      <c r="Y50" s="77"/>
      <c r="Z50" s="77"/>
      <c r="AA50" s="77"/>
      <c r="AB50" s="77"/>
      <c r="AC50" s="77"/>
      <c r="AD50" s="77"/>
      <c r="AE50" s="77"/>
      <c r="AF50" s="82"/>
      <c r="AG50" s="82"/>
      <c r="AH50" s="82"/>
      <c r="AI50" s="82"/>
      <c r="AJ50" s="82"/>
      <c r="AK50" s="82"/>
      <c r="AL50" s="82"/>
      <c r="AM50" s="82"/>
      <c r="AN50" s="82"/>
      <c r="AO50" s="82"/>
      <c r="AP50" s="82"/>
      <c r="AQ50" s="82"/>
    </row>
    <row r="51" spans="1:43" customFormat="1" ht="31.5" x14ac:dyDescent="0.25">
      <c r="A51" s="29" t="s">
        <v>104</v>
      </c>
      <c r="B51" s="77"/>
      <c r="C51" s="77"/>
      <c r="D51" s="77"/>
      <c r="E51" s="77"/>
      <c r="F51" s="77"/>
      <c r="G51" s="77"/>
      <c r="H51" s="77"/>
      <c r="I51" s="77"/>
      <c r="J51" s="77"/>
      <c r="K51" s="77"/>
      <c r="L51" s="77"/>
      <c r="M51" s="77"/>
      <c r="N51" s="77"/>
      <c r="O51" s="77"/>
      <c r="P51" s="77"/>
      <c r="Q51" s="77"/>
      <c r="R51" s="77"/>
      <c r="S51" s="77"/>
      <c r="T51" s="77"/>
      <c r="U51" s="77"/>
      <c r="V51" s="77"/>
      <c r="W51" s="77"/>
      <c r="X51" s="77"/>
      <c r="Y51" s="77"/>
      <c r="Z51" s="77" t="s">
        <v>165</v>
      </c>
      <c r="AA51" s="77"/>
      <c r="AB51" s="77"/>
      <c r="AC51" s="77"/>
      <c r="AD51" s="77" t="s">
        <v>165</v>
      </c>
      <c r="AE51" s="77"/>
      <c r="AF51" s="82" t="s">
        <v>166</v>
      </c>
      <c r="AG51" s="82"/>
      <c r="AH51" s="82"/>
      <c r="AI51" s="82" t="s">
        <v>166</v>
      </c>
      <c r="AJ51" s="82" t="s">
        <v>166</v>
      </c>
      <c r="AK51" s="82"/>
      <c r="AL51" s="82"/>
      <c r="AM51" s="82"/>
      <c r="AN51" s="82"/>
      <c r="AO51" s="82"/>
      <c r="AP51" s="82"/>
      <c r="AQ51" s="82"/>
    </row>
    <row r="52" spans="1:43" customFormat="1" ht="63" x14ac:dyDescent="0.25">
      <c r="A52" s="29" t="s">
        <v>105</v>
      </c>
      <c r="B52" s="77" t="s">
        <v>165</v>
      </c>
      <c r="C52" s="77"/>
      <c r="D52" s="77"/>
      <c r="E52" s="77"/>
      <c r="F52" s="77" t="s">
        <v>165</v>
      </c>
      <c r="G52" s="77"/>
      <c r="H52" s="77"/>
      <c r="I52" s="77"/>
      <c r="J52" s="77"/>
      <c r="K52" s="77"/>
      <c r="L52" s="77"/>
      <c r="M52" s="77"/>
      <c r="N52" s="77" t="s">
        <v>165</v>
      </c>
      <c r="O52" s="77"/>
      <c r="P52" s="77"/>
      <c r="Q52" s="77"/>
      <c r="R52" s="77" t="s">
        <v>165</v>
      </c>
      <c r="S52" s="77"/>
      <c r="T52" s="77" t="s">
        <v>165</v>
      </c>
      <c r="U52" s="77"/>
      <c r="V52" s="77"/>
      <c r="W52" s="77"/>
      <c r="X52" s="77" t="s">
        <v>165</v>
      </c>
      <c r="Y52" s="77" t="s">
        <v>165</v>
      </c>
      <c r="Z52" s="77"/>
      <c r="AA52" s="77"/>
      <c r="AB52" s="77"/>
      <c r="AC52" s="77"/>
      <c r="AD52" s="77"/>
      <c r="AE52" s="77"/>
      <c r="AF52" s="82" t="s">
        <v>166</v>
      </c>
      <c r="AG52" s="82"/>
      <c r="AH52" s="82"/>
      <c r="AI52" s="82" t="s">
        <v>166</v>
      </c>
      <c r="AJ52" s="82"/>
      <c r="AK52" s="82"/>
      <c r="AL52" s="82"/>
      <c r="AM52" s="82"/>
      <c r="AN52" s="82"/>
      <c r="AO52" s="82"/>
      <c r="AP52" s="82"/>
      <c r="AQ52" s="82"/>
    </row>
    <row r="53" spans="1:43" customFormat="1" ht="47.25" x14ac:dyDescent="0.25">
      <c r="A53" s="29" t="s">
        <v>106</v>
      </c>
      <c r="B53" s="77" t="s">
        <v>165</v>
      </c>
      <c r="C53" s="77"/>
      <c r="D53" s="77"/>
      <c r="E53" s="77"/>
      <c r="F53" s="77" t="s">
        <v>165</v>
      </c>
      <c r="G53" s="77"/>
      <c r="H53" s="77"/>
      <c r="I53" s="77"/>
      <c r="J53" s="77"/>
      <c r="K53" s="77"/>
      <c r="L53" s="77"/>
      <c r="M53" s="77"/>
      <c r="N53" s="77" t="s">
        <v>165</v>
      </c>
      <c r="O53" s="77"/>
      <c r="P53" s="77"/>
      <c r="Q53" s="77"/>
      <c r="R53" s="77" t="s">
        <v>165</v>
      </c>
      <c r="S53" s="77"/>
      <c r="T53" s="77" t="s">
        <v>165</v>
      </c>
      <c r="U53" s="77"/>
      <c r="V53" s="77"/>
      <c r="W53" s="77"/>
      <c r="X53" s="77" t="s">
        <v>165</v>
      </c>
      <c r="Y53" s="77" t="s">
        <v>165</v>
      </c>
      <c r="Z53" s="77"/>
      <c r="AA53" s="77"/>
      <c r="AB53" s="77"/>
      <c r="AC53" s="77"/>
      <c r="AD53" s="77"/>
      <c r="AE53" s="77"/>
      <c r="AF53" s="82" t="s">
        <v>166</v>
      </c>
      <c r="AG53" s="82"/>
      <c r="AH53" s="82"/>
      <c r="AI53" s="82" t="s">
        <v>166</v>
      </c>
      <c r="AJ53" s="82"/>
      <c r="AK53" s="82"/>
      <c r="AL53" s="82"/>
      <c r="AM53" s="82"/>
      <c r="AN53" s="82"/>
      <c r="AO53" s="82"/>
      <c r="AP53" s="82"/>
      <c r="AQ53" s="82"/>
    </row>
    <row r="54" spans="1:43" customFormat="1" ht="47.25" x14ac:dyDescent="0.25">
      <c r="A54" s="29" t="s">
        <v>107</v>
      </c>
      <c r="B54" s="77"/>
      <c r="C54" s="77"/>
      <c r="D54" s="77"/>
      <c r="E54" s="77"/>
      <c r="F54" s="77"/>
      <c r="G54" s="77"/>
      <c r="H54" s="77"/>
      <c r="I54" s="77"/>
      <c r="J54" s="77"/>
      <c r="K54" s="77"/>
      <c r="L54" s="77"/>
      <c r="M54" s="77"/>
      <c r="N54" s="77"/>
      <c r="O54" s="77"/>
      <c r="P54" s="77"/>
      <c r="Q54" s="77"/>
      <c r="R54" s="77"/>
      <c r="S54" s="77"/>
      <c r="T54" s="77"/>
      <c r="U54" s="77"/>
      <c r="V54" s="77"/>
      <c r="W54" s="77"/>
      <c r="X54" s="77"/>
      <c r="Y54" s="77"/>
      <c r="Z54" s="77"/>
      <c r="AA54" s="77"/>
      <c r="AB54" s="77"/>
      <c r="AC54" s="77"/>
      <c r="AD54" s="77"/>
      <c r="AE54" s="77"/>
      <c r="AF54" s="82"/>
      <c r="AG54" s="82"/>
      <c r="AH54" s="82"/>
      <c r="AI54" s="82"/>
      <c r="AJ54" s="82"/>
      <c r="AK54" s="82"/>
      <c r="AL54" s="82"/>
      <c r="AM54" s="82"/>
      <c r="AN54" s="82"/>
      <c r="AO54" s="82"/>
      <c r="AP54" s="82"/>
      <c r="AQ54" s="82"/>
    </row>
    <row r="55" spans="1:43" customFormat="1" ht="47.25" x14ac:dyDescent="0.25">
      <c r="A55" s="29" t="s">
        <v>108</v>
      </c>
      <c r="B55" s="77"/>
      <c r="C55" s="77"/>
      <c r="D55" s="77"/>
      <c r="E55" s="77"/>
      <c r="F55" s="77"/>
      <c r="G55" s="77"/>
      <c r="H55" s="77"/>
      <c r="I55" s="77"/>
      <c r="J55" s="77"/>
      <c r="K55" s="77"/>
      <c r="L55" s="77"/>
      <c r="M55" s="77"/>
      <c r="N55" s="77"/>
      <c r="O55" s="77"/>
      <c r="P55" s="77"/>
      <c r="Q55" s="77"/>
      <c r="R55" s="77"/>
      <c r="S55" s="77"/>
      <c r="T55" s="77"/>
      <c r="U55" s="77"/>
      <c r="V55" s="77"/>
      <c r="W55" s="77"/>
      <c r="X55" s="77"/>
      <c r="Y55" s="77"/>
      <c r="Z55" s="77"/>
      <c r="AA55" s="77"/>
      <c r="AB55" s="77"/>
      <c r="AC55" s="77"/>
      <c r="AD55" s="77"/>
      <c r="AE55" s="77"/>
      <c r="AF55" s="82"/>
      <c r="AG55" s="82"/>
      <c r="AH55" s="82"/>
      <c r="AI55" s="82"/>
      <c r="AJ55" s="82"/>
      <c r="AK55" s="82"/>
      <c r="AL55" s="82"/>
      <c r="AM55" s="82"/>
      <c r="AN55" s="82"/>
      <c r="AO55" s="82"/>
      <c r="AP55" s="82"/>
      <c r="AQ55" s="82"/>
    </row>
    <row r="56" spans="1:43" customFormat="1" ht="31.5" x14ac:dyDescent="0.25">
      <c r="A56" s="29" t="s">
        <v>109</v>
      </c>
      <c r="B56" s="77">
        <v>58617</v>
      </c>
      <c r="C56" s="77" t="s">
        <v>165</v>
      </c>
      <c r="D56" s="77"/>
      <c r="E56" s="77">
        <v>30000</v>
      </c>
      <c r="F56" s="77">
        <v>4000</v>
      </c>
      <c r="G56" s="77">
        <v>24000</v>
      </c>
      <c r="H56" s="77">
        <v>110624</v>
      </c>
      <c r="I56" s="77" t="s">
        <v>165</v>
      </c>
      <c r="J56" s="77"/>
      <c r="K56" s="77">
        <v>76352</v>
      </c>
      <c r="L56" s="77">
        <v>3510</v>
      </c>
      <c r="M56" s="77">
        <v>28000</v>
      </c>
      <c r="N56" s="77">
        <v>39805</v>
      </c>
      <c r="O56" s="77"/>
      <c r="P56" s="77"/>
      <c r="Q56" s="77">
        <v>15463</v>
      </c>
      <c r="R56" s="77">
        <v>2336</v>
      </c>
      <c r="S56" s="77">
        <v>22006</v>
      </c>
      <c r="T56" s="77">
        <v>89272</v>
      </c>
      <c r="U56" s="77"/>
      <c r="V56" s="77"/>
      <c r="W56" s="77" t="s">
        <v>165</v>
      </c>
      <c r="X56" s="77">
        <v>5785</v>
      </c>
      <c r="Y56" s="77">
        <v>24687</v>
      </c>
      <c r="Z56" s="77">
        <v>65535</v>
      </c>
      <c r="AA56" s="77"/>
      <c r="AB56" s="77"/>
      <c r="AC56" s="77" t="s">
        <v>165</v>
      </c>
      <c r="AD56" s="77">
        <v>5719</v>
      </c>
      <c r="AE56" s="77">
        <v>34819</v>
      </c>
      <c r="AF56" s="82">
        <v>232705</v>
      </c>
      <c r="AG56" s="82" t="s">
        <v>166</v>
      </c>
      <c r="AH56" s="82"/>
      <c r="AI56" s="82" t="s">
        <v>166</v>
      </c>
      <c r="AJ56" s="82">
        <v>104101</v>
      </c>
      <c r="AK56" s="82">
        <v>18819</v>
      </c>
      <c r="AL56" s="82">
        <v>371080</v>
      </c>
      <c r="AM56" s="82"/>
      <c r="AN56" s="82"/>
      <c r="AO56" s="82" t="s">
        <v>166</v>
      </c>
      <c r="AP56" s="82">
        <v>246509</v>
      </c>
      <c r="AQ56" s="82">
        <v>25907</v>
      </c>
    </row>
    <row r="57" spans="1:43" customFormat="1" ht="31.5" x14ac:dyDescent="0.25">
      <c r="A57" s="29" t="s">
        <v>110</v>
      </c>
      <c r="B57" s="77"/>
      <c r="C57" s="77"/>
      <c r="D57" s="77"/>
      <c r="E57" s="77"/>
      <c r="F57" s="77"/>
      <c r="G57" s="77"/>
      <c r="H57" s="77"/>
      <c r="I57" s="77"/>
      <c r="J57" s="77"/>
      <c r="K57" s="77"/>
      <c r="L57" s="77"/>
      <c r="M57" s="77"/>
      <c r="N57" s="77"/>
      <c r="O57" s="77"/>
      <c r="P57" s="77"/>
      <c r="Q57" s="77"/>
      <c r="R57" s="77"/>
      <c r="S57" s="77"/>
      <c r="T57" s="77">
        <v>14335</v>
      </c>
      <c r="U57" s="77"/>
      <c r="V57" s="77"/>
      <c r="W57" s="77"/>
      <c r="X57" s="77"/>
      <c r="Y57" s="77">
        <v>14335</v>
      </c>
      <c r="Z57" s="77" t="s">
        <v>165</v>
      </c>
      <c r="AA57" s="77"/>
      <c r="AB57" s="77"/>
      <c r="AC57" s="77"/>
      <c r="AD57" s="77"/>
      <c r="AE57" s="77" t="s">
        <v>165</v>
      </c>
      <c r="AF57" s="82" t="s">
        <v>166</v>
      </c>
      <c r="AG57" s="82"/>
      <c r="AH57" s="82"/>
      <c r="AI57" s="82"/>
      <c r="AJ57" s="82" t="s">
        <v>166</v>
      </c>
      <c r="AK57" s="82" t="s">
        <v>166</v>
      </c>
      <c r="AL57" s="82" t="s">
        <v>166</v>
      </c>
      <c r="AM57" s="82"/>
      <c r="AN57" s="82"/>
      <c r="AO57" s="82"/>
      <c r="AP57" s="82" t="s">
        <v>166</v>
      </c>
      <c r="AQ57" s="82" t="s">
        <v>166</v>
      </c>
    </row>
    <row r="58" spans="1:43" customFormat="1" x14ac:dyDescent="0.25">
      <c r="A58" s="29" t="s">
        <v>111</v>
      </c>
      <c r="B58" s="77"/>
      <c r="C58" s="77"/>
      <c r="D58" s="77"/>
      <c r="E58" s="77"/>
      <c r="F58" s="77"/>
      <c r="G58" s="77"/>
      <c r="H58" s="77"/>
      <c r="I58" s="77"/>
      <c r="J58" s="77"/>
      <c r="K58" s="77"/>
      <c r="L58" s="77"/>
      <c r="M58" s="77"/>
      <c r="N58" s="77"/>
      <c r="O58" s="77"/>
      <c r="P58" s="77"/>
      <c r="Q58" s="77"/>
      <c r="R58" s="77"/>
      <c r="S58" s="77"/>
      <c r="T58" s="77"/>
      <c r="U58" s="77"/>
      <c r="V58" s="77"/>
      <c r="W58" s="77"/>
      <c r="X58" s="77"/>
      <c r="Y58" s="77"/>
      <c r="Z58" s="77"/>
      <c r="AA58" s="77"/>
      <c r="AB58" s="77"/>
      <c r="AC58" s="77"/>
      <c r="AD58" s="77"/>
      <c r="AE58" s="77"/>
      <c r="AF58" s="82"/>
      <c r="AG58" s="82"/>
      <c r="AH58" s="82"/>
      <c r="AI58" s="82"/>
      <c r="AJ58" s="82"/>
      <c r="AK58" s="82"/>
      <c r="AL58" s="79"/>
      <c r="AM58" s="82"/>
      <c r="AN58" s="82"/>
      <c r="AO58" s="82"/>
      <c r="AP58" s="82"/>
      <c r="AQ58" s="82"/>
    </row>
    <row r="59" spans="1:43" customFormat="1" ht="31.5" x14ac:dyDescent="0.25">
      <c r="A59" s="29" t="s">
        <v>112</v>
      </c>
      <c r="B59" s="77"/>
      <c r="C59" s="77"/>
      <c r="D59" s="77"/>
      <c r="E59" s="77"/>
      <c r="F59" s="77"/>
      <c r="G59" s="77"/>
      <c r="H59" s="77"/>
      <c r="I59" s="77"/>
      <c r="J59" s="77"/>
      <c r="K59" s="77"/>
      <c r="L59" s="77"/>
      <c r="M59" s="77"/>
      <c r="N59" s="77"/>
      <c r="O59" s="77"/>
      <c r="P59" s="77"/>
      <c r="Q59" s="77"/>
      <c r="R59" s="77"/>
      <c r="S59" s="77"/>
      <c r="T59" s="77"/>
      <c r="U59" s="77"/>
      <c r="V59" s="77"/>
      <c r="W59" s="77"/>
      <c r="X59" s="77"/>
      <c r="Y59" s="77"/>
      <c r="Z59" s="77"/>
      <c r="AA59" s="77"/>
      <c r="AB59" s="77"/>
      <c r="AC59" s="77"/>
      <c r="AD59" s="77"/>
      <c r="AE59" s="77"/>
      <c r="AF59" s="82"/>
      <c r="AG59" s="82"/>
      <c r="AH59" s="82"/>
      <c r="AI59" s="82"/>
      <c r="AJ59" s="82"/>
      <c r="AK59" s="82"/>
      <c r="AL59" s="82"/>
      <c r="AM59" s="82"/>
      <c r="AN59" s="82"/>
      <c r="AO59" s="82"/>
      <c r="AP59" s="82"/>
      <c r="AQ59" s="82"/>
    </row>
    <row r="60" spans="1:43" customFormat="1" ht="47.25" x14ac:dyDescent="0.25">
      <c r="A60" s="29" t="s">
        <v>113</v>
      </c>
      <c r="B60" s="77">
        <v>59000</v>
      </c>
      <c r="C60" s="77" t="s">
        <v>165</v>
      </c>
      <c r="D60" s="77"/>
      <c r="E60" s="77">
        <v>30340</v>
      </c>
      <c r="F60" s="77">
        <v>4000</v>
      </c>
      <c r="G60" s="77">
        <v>24494</v>
      </c>
      <c r="H60" s="77">
        <v>110624</v>
      </c>
      <c r="I60" s="77" t="s">
        <v>165</v>
      </c>
      <c r="J60" s="77"/>
      <c r="K60" s="77">
        <v>76352</v>
      </c>
      <c r="L60" s="77">
        <v>3510</v>
      </c>
      <c r="M60" s="77">
        <v>28000</v>
      </c>
      <c r="N60" s="77">
        <v>39805</v>
      </c>
      <c r="O60" s="77"/>
      <c r="P60" s="77"/>
      <c r="Q60" s="77">
        <v>15463</v>
      </c>
      <c r="R60" s="77">
        <v>2336</v>
      </c>
      <c r="S60" s="77">
        <v>22006</v>
      </c>
      <c r="T60" s="77">
        <v>74937</v>
      </c>
      <c r="U60" s="77"/>
      <c r="V60" s="77"/>
      <c r="W60" s="77" t="s">
        <v>165</v>
      </c>
      <c r="X60" s="77">
        <v>5785</v>
      </c>
      <c r="Y60" s="77">
        <v>10352</v>
      </c>
      <c r="Z60" s="77" t="s">
        <v>165</v>
      </c>
      <c r="AA60" s="77"/>
      <c r="AB60" s="77"/>
      <c r="AC60" s="77" t="s">
        <v>165</v>
      </c>
      <c r="AD60" s="77">
        <v>5719</v>
      </c>
      <c r="AE60" s="77" t="s">
        <v>165</v>
      </c>
      <c r="AF60" s="82" t="s">
        <v>165</v>
      </c>
      <c r="AG60" s="82" t="s">
        <v>165</v>
      </c>
      <c r="AH60" s="82"/>
      <c r="AI60" s="82" t="s">
        <v>165</v>
      </c>
      <c r="AJ60" s="82" t="s">
        <v>165</v>
      </c>
      <c r="AK60" s="82" t="s">
        <v>165</v>
      </c>
      <c r="AL60" s="82">
        <v>357016</v>
      </c>
      <c r="AM60" s="82"/>
      <c r="AN60" s="82"/>
      <c r="AO60" s="82" t="s">
        <v>166</v>
      </c>
      <c r="AP60" s="82" t="s">
        <v>166</v>
      </c>
      <c r="AQ60" s="82">
        <v>13357</v>
      </c>
    </row>
    <row r="61" spans="1:43" customFormat="1" ht="31.5" x14ac:dyDescent="0.25">
      <c r="A61" s="29" t="s">
        <v>114</v>
      </c>
      <c r="B61" s="77"/>
      <c r="C61" s="77"/>
      <c r="D61" s="77"/>
      <c r="E61" s="77"/>
      <c r="F61" s="77"/>
      <c r="G61" s="77"/>
      <c r="H61" s="77"/>
      <c r="I61" s="77"/>
      <c r="J61" s="77"/>
      <c r="K61" s="77"/>
      <c r="L61" s="77"/>
      <c r="M61" s="77"/>
      <c r="N61" s="77"/>
      <c r="O61" s="77"/>
      <c r="P61" s="77"/>
      <c r="Q61" s="77"/>
      <c r="R61" s="77"/>
      <c r="S61" s="77"/>
      <c r="T61" s="77"/>
      <c r="U61" s="77"/>
      <c r="V61" s="77"/>
      <c r="W61" s="77"/>
      <c r="X61" s="77"/>
      <c r="Y61" s="77"/>
      <c r="Z61" s="77"/>
      <c r="AA61" s="77"/>
      <c r="AB61" s="77"/>
      <c r="AC61" s="77"/>
      <c r="AD61" s="77"/>
      <c r="AE61" s="77"/>
      <c r="AF61" s="82"/>
      <c r="AG61" s="82"/>
      <c r="AH61" s="82"/>
      <c r="AI61" s="82"/>
      <c r="AJ61" s="82"/>
      <c r="AK61" s="82"/>
      <c r="AL61" s="82" t="s">
        <v>166</v>
      </c>
      <c r="AM61" s="82"/>
      <c r="AN61" s="82"/>
      <c r="AO61" s="82"/>
      <c r="AP61" s="82"/>
      <c r="AQ61" s="82" t="s">
        <v>166</v>
      </c>
    </row>
    <row r="62" spans="1:43" customFormat="1" ht="47.25" x14ac:dyDescent="0.25">
      <c r="A62" s="29" t="s">
        <v>115</v>
      </c>
      <c r="B62" s="77">
        <v>126</v>
      </c>
      <c r="C62" s="77"/>
      <c r="D62" s="77"/>
      <c r="E62" s="77">
        <v>126</v>
      </c>
      <c r="F62" s="77"/>
      <c r="G62" s="77"/>
      <c r="H62" s="77"/>
      <c r="I62" s="77"/>
      <c r="J62" s="77"/>
      <c r="K62" s="77"/>
      <c r="L62" s="77"/>
      <c r="M62" s="77"/>
      <c r="N62" s="77">
        <v>2411</v>
      </c>
      <c r="O62" s="77" t="s">
        <v>165</v>
      </c>
      <c r="P62" s="77"/>
      <c r="Q62" s="77" t="s">
        <v>165</v>
      </c>
      <c r="R62" s="77"/>
      <c r="S62" s="77"/>
      <c r="T62" s="77" t="s">
        <v>165</v>
      </c>
      <c r="U62" s="77" t="s">
        <v>165</v>
      </c>
      <c r="V62" s="77"/>
      <c r="W62" s="77" t="s">
        <v>165</v>
      </c>
      <c r="X62" s="77" t="s">
        <v>165</v>
      </c>
      <c r="Y62" s="77" t="s">
        <v>165</v>
      </c>
      <c r="Z62" s="77" t="s">
        <v>165</v>
      </c>
      <c r="AA62" s="77" t="s">
        <v>165</v>
      </c>
      <c r="AB62" s="77"/>
      <c r="AC62" s="77"/>
      <c r="AD62" s="77" t="s">
        <v>165</v>
      </c>
      <c r="AE62" s="77"/>
      <c r="AF62" s="82">
        <v>1809</v>
      </c>
      <c r="AG62" s="82" t="s">
        <v>165</v>
      </c>
      <c r="AH62" s="82"/>
      <c r="AI62" s="82" t="s">
        <v>165</v>
      </c>
      <c r="AJ62" s="82" t="s">
        <v>165</v>
      </c>
      <c r="AK62" s="82"/>
      <c r="AL62" s="82" t="s">
        <v>166</v>
      </c>
      <c r="AM62" s="82"/>
      <c r="AN62" s="82"/>
      <c r="AO62" s="82" t="s">
        <v>166</v>
      </c>
      <c r="AP62" s="82" t="s">
        <v>166</v>
      </c>
      <c r="AQ62" s="82"/>
    </row>
    <row r="63" spans="1:43" customFormat="1" ht="31.5" x14ac:dyDescent="0.25">
      <c r="A63" s="29" t="s">
        <v>116</v>
      </c>
      <c r="B63" s="77">
        <v>126</v>
      </c>
      <c r="C63" s="77"/>
      <c r="D63" s="77"/>
      <c r="E63" s="77">
        <v>126</v>
      </c>
      <c r="F63" s="77"/>
      <c r="G63" s="77"/>
      <c r="H63" s="77"/>
      <c r="I63" s="77"/>
      <c r="J63" s="77"/>
      <c r="K63" s="77"/>
      <c r="L63" s="77"/>
      <c r="M63" s="77"/>
      <c r="N63" s="77">
        <v>2411</v>
      </c>
      <c r="O63" s="77" t="s">
        <v>165</v>
      </c>
      <c r="P63" s="77"/>
      <c r="Q63" s="77" t="s">
        <v>165</v>
      </c>
      <c r="R63" s="77"/>
      <c r="S63" s="77"/>
      <c r="T63" s="77" t="s">
        <v>165</v>
      </c>
      <c r="U63" s="77" t="s">
        <v>165</v>
      </c>
      <c r="V63" s="77"/>
      <c r="W63" s="77" t="s">
        <v>165</v>
      </c>
      <c r="X63" s="77"/>
      <c r="Y63" s="77"/>
      <c r="Z63" s="77" t="s">
        <v>165</v>
      </c>
      <c r="AA63" s="77" t="s">
        <v>165</v>
      </c>
      <c r="AB63" s="77"/>
      <c r="AC63" s="77"/>
      <c r="AD63" s="77" t="s">
        <v>165</v>
      </c>
      <c r="AE63" s="77"/>
      <c r="AF63" s="82">
        <v>1809</v>
      </c>
      <c r="AG63" s="82" t="s">
        <v>165</v>
      </c>
      <c r="AH63" s="82"/>
      <c r="AI63" s="82" t="s">
        <v>165</v>
      </c>
      <c r="AJ63" s="82" t="s">
        <v>165</v>
      </c>
      <c r="AK63" s="82"/>
      <c r="AL63" s="82" t="s">
        <v>166</v>
      </c>
      <c r="AM63" s="82"/>
      <c r="AN63" s="82"/>
      <c r="AO63" s="82" t="s">
        <v>166</v>
      </c>
      <c r="AP63" s="82" t="s">
        <v>166</v>
      </c>
      <c r="AQ63" s="82"/>
    </row>
    <row r="64" spans="1:43" customFormat="1" ht="31.5" x14ac:dyDescent="0.25">
      <c r="A64" s="29" t="s">
        <v>117</v>
      </c>
      <c r="B64" s="77"/>
      <c r="C64" s="77"/>
      <c r="D64" s="77"/>
      <c r="E64" s="77"/>
      <c r="F64" s="77"/>
      <c r="G64" s="77"/>
      <c r="H64" s="77"/>
      <c r="I64" s="77"/>
      <c r="J64" s="77"/>
      <c r="K64" s="77"/>
      <c r="L64" s="77"/>
      <c r="M64" s="77"/>
      <c r="N64" s="77"/>
      <c r="O64" s="77"/>
      <c r="P64" s="77"/>
      <c r="Q64" s="77"/>
      <c r="R64" s="77"/>
      <c r="S64" s="77"/>
      <c r="T64" s="77"/>
      <c r="U64" s="77"/>
      <c r="V64" s="77"/>
      <c r="W64" s="77"/>
      <c r="X64" s="77"/>
      <c r="Y64" s="77"/>
      <c r="Z64" s="77"/>
      <c r="AA64" s="77"/>
      <c r="AB64" s="77"/>
      <c r="AC64" s="77"/>
      <c r="AD64" s="77"/>
      <c r="AE64" s="77"/>
      <c r="AF64" s="82"/>
      <c r="AG64" s="82"/>
      <c r="AH64" s="82"/>
      <c r="AI64" s="82"/>
      <c r="AJ64" s="82"/>
      <c r="AK64" s="82"/>
      <c r="AL64" s="82"/>
      <c r="AM64" s="82"/>
      <c r="AN64" s="82"/>
      <c r="AO64" s="82"/>
      <c r="AP64" s="82"/>
      <c r="AQ64" s="82"/>
    </row>
    <row r="65" spans="1:43" customFormat="1" ht="31.5" x14ac:dyDescent="0.25">
      <c r="A65" s="29" t="s">
        <v>118</v>
      </c>
      <c r="B65" s="77">
        <v>63354</v>
      </c>
      <c r="C65" s="77"/>
      <c r="D65" s="77"/>
      <c r="E65" s="77" t="s">
        <v>165</v>
      </c>
      <c r="F65" s="77">
        <v>59620</v>
      </c>
      <c r="G65" s="77">
        <v>3686</v>
      </c>
      <c r="H65" s="77">
        <v>26041</v>
      </c>
      <c r="I65" s="77"/>
      <c r="J65" s="77"/>
      <c r="K65" s="77" t="s">
        <v>165</v>
      </c>
      <c r="L65" s="77">
        <v>25925</v>
      </c>
      <c r="M65" s="77"/>
      <c r="N65" s="77">
        <v>24602</v>
      </c>
      <c r="O65" s="77"/>
      <c r="P65" s="77"/>
      <c r="Q65" s="77" t="s">
        <v>165</v>
      </c>
      <c r="R65" s="77" t="s">
        <v>165</v>
      </c>
      <c r="S65" s="77" t="s">
        <v>165</v>
      </c>
      <c r="T65" s="77">
        <v>25560</v>
      </c>
      <c r="U65" s="77"/>
      <c r="V65" s="77"/>
      <c r="W65" s="77" t="s">
        <v>165</v>
      </c>
      <c r="X65" s="77">
        <v>23961</v>
      </c>
      <c r="Y65" s="77"/>
      <c r="Z65" s="77">
        <v>132731</v>
      </c>
      <c r="AA65" s="77"/>
      <c r="AB65" s="77"/>
      <c r="AC65" s="77"/>
      <c r="AD65" s="77">
        <v>65321</v>
      </c>
      <c r="AE65" s="77">
        <v>4641</v>
      </c>
      <c r="AF65" s="82">
        <v>34571</v>
      </c>
      <c r="AG65" s="82"/>
      <c r="AH65" s="82"/>
      <c r="AI65" s="82"/>
      <c r="AJ65" s="82">
        <v>25616</v>
      </c>
      <c r="AK65" s="82" t="s">
        <v>166</v>
      </c>
      <c r="AL65" s="82">
        <v>39401</v>
      </c>
      <c r="AM65" s="82"/>
      <c r="AN65" s="82"/>
      <c r="AO65" s="82"/>
      <c r="AP65" s="82">
        <v>27889</v>
      </c>
      <c r="AQ65" s="82"/>
    </row>
    <row r="66" spans="1:43" customFormat="1" x14ac:dyDescent="0.25">
      <c r="A66" s="29" t="s">
        <v>119</v>
      </c>
      <c r="B66" s="77">
        <v>2756</v>
      </c>
      <c r="C66" s="77"/>
      <c r="D66" s="77"/>
      <c r="E66" s="77" t="s">
        <v>165</v>
      </c>
      <c r="F66" s="77">
        <v>852</v>
      </c>
      <c r="G66" s="77">
        <v>1904</v>
      </c>
      <c r="H66" s="77" t="s">
        <v>165</v>
      </c>
      <c r="I66" s="77"/>
      <c r="J66" s="77"/>
      <c r="K66" s="77"/>
      <c r="L66" s="77" t="s">
        <v>165</v>
      </c>
      <c r="M66" s="77"/>
      <c r="N66" s="77">
        <v>1309</v>
      </c>
      <c r="O66" s="77"/>
      <c r="P66" s="77"/>
      <c r="Q66" s="77"/>
      <c r="R66" s="77" t="s">
        <v>165</v>
      </c>
      <c r="S66" s="77" t="s">
        <v>165</v>
      </c>
      <c r="T66" s="77"/>
      <c r="U66" s="77"/>
      <c r="V66" s="77"/>
      <c r="W66" s="77"/>
      <c r="X66" s="77"/>
      <c r="Y66" s="77"/>
      <c r="Z66" s="77">
        <v>1852</v>
      </c>
      <c r="AA66" s="77"/>
      <c r="AB66" s="77"/>
      <c r="AC66" s="77"/>
      <c r="AD66" s="77"/>
      <c r="AE66" s="77" t="s">
        <v>165</v>
      </c>
      <c r="AF66" s="82" t="s">
        <v>166</v>
      </c>
      <c r="AG66" s="82"/>
      <c r="AH66" s="82"/>
      <c r="AI66" s="82"/>
      <c r="AJ66" s="82" t="s">
        <v>166</v>
      </c>
      <c r="AK66" s="82"/>
      <c r="AL66" s="82" t="s">
        <v>166</v>
      </c>
      <c r="AM66" s="82"/>
      <c r="AN66" s="82"/>
      <c r="AO66" s="82"/>
      <c r="AP66" s="82" t="s">
        <v>166</v>
      </c>
      <c r="AQ66" s="82"/>
    </row>
    <row r="67" spans="1:43" customFormat="1" ht="63" x14ac:dyDescent="0.25">
      <c r="A67" s="29" t="s">
        <v>120</v>
      </c>
      <c r="B67" s="77">
        <v>7442</v>
      </c>
      <c r="C67" s="77"/>
      <c r="D67" s="77"/>
      <c r="E67" s="77"/>
      <c r="F67" s="77">
        <v>5660</v>
      </c>
      <c r="G67" s="77" t="s">
        <v>165</v>
      </c>
      <c r="H67" s="77">
        <v>21784</v>
      </c>
      <c r="I67" s="77"/>
      <c r="J67" s="77"/>
      <c r="K67" s="77"/>
      <c r="L67" s="77">
        <v>21668</v>
      </c>
      <c r="M67" s="77"/>
      <c r="N67" s="77">
        <v>13344</v>
      </c>
      <c r="O67" s="77"/>
      <c r="P67" s="77"/>
      <c r="Q67" s="77"/>
      <c r="R67" s="77">
        <v>12707</v>
      </c>
      <c r="S67" s="77"/>
      <c r="T67" s="77">
        <v>5000</v>
      </c>
      <c r="U67" s="77"/>
      <c r="V67" s="77"/>
      <c r="W67" s="77" t="s">
        <v>165</v>
      </c>
      <c r="X67" s="77">
        <v>3707</v>
      </c>
      <c r="Y67" s="77"/>
      <c r="Z67" s="77" t="s">
        <v>165</v>
      </c>
      <c r="AA67" s="77"/>
      <c r="AB67" s="77"/>
      <c r="AC67" s="77"/>
      <c r="AD67" s="77" t="s">
        <v>165</v>
      </c>
      <c r="AE67" s="77"/>
      <c r="AF67" s="82" t="s">
        <v>166</v>
      </c>
      <c r="AG67" s="82"/>
      <c r="AH67" s="82"/>
      <c r="AI67" s="82"/>
      <c r="AJ67" s="82" t="s">
        <v>166</v>
      </c>
      <c r="AK67" s="82"/>
      <c r="AL67" s="82">
        <v>7931</v>
      </c>
      <c r="AM67" s="82"/>
      <c r="AN67" s="82"/>
      <c r="AO67" s="82"/>
      <c r="AP67" s="82">
        <v>3937</v>
      </c>
      <c r="AQ67" s="82"/>
    </row>
    <row r="68" spans="1:43" customFormat="1" ht="31.5" x14ac:dyDescent="0.25">
      <c r="A68" s="29" t="s">
        <v>121</v>
      </c>
      <c r="B68" s="77"/>
      <c r="C68" s="77"/>
      <c r="D68" s="77"/>
      <c r="E68" s="77"/>
      <c r="F68" s="77"/>
      <c r="G68" s="77"/>
      <c r="H68" s="77"/>
      <c r="I68" s="77"/>
      <c r="J68" s="77"/>
      <c r="K68" s="77"/>
      <c r="L68" s="77"/>
      <c r="M68" s="77"/>
      <c r="N68" s="77"/>
      <c r="O68" s="77"/>
      <c r="P68" s="77"/>
      <c r="Q68" s="77"/>
      <c r="R68" s="77"/>
      <c r="S68" s="77"/>
      <c r="T68" s="77">
        <v>8918</v>
      </c>
      <c r="U68" s="77"/>
      <c r="V68" s="77"/>
      <c r="W68" s="77"/>
      <c r="X68" s="77">
        <v>8918</v>
      </c>
      <c r="Y68" s="77"/>
      <c r="Z68" s="77" t="s">
        <v>165</v>
      </c>
      <c r="AA68" s="77"/>
      <c r="AB68" s="77"/>
      <c r="AC68" s="77"/>
      <c r="AD68" s="77" t="s">
        <v>165</v>
      </c>
      <c r="AE68" s="77"/>
      <c r="AF68" s="82" t="s">
        <v>166</v>
      </c>
      <c r="AG68" s="82"/>
      <c r="AH68" s="82"/>
      <c r="AI68" s="82"/>
      <c r="AJ68" s="82" t="s">
        <v>166</v>
      </c>
      <c r="AK68" s="82" t="s">
        <v>166</v>
      </c>
      <c r="AL68" s="82" t="s">
        <v>166</v>
      </c>
      <c r="AM68" s="82"/>
      <c r="AN68" s="82"/>
      <c r="AO68" s="82"/>
      <c r="AP68" s="82" t="s">
        <v>166</v>
      </c>
      <c r="AQ68" s="82"/>
    </row>
    <row r="69" spans="1:43" customFormat="1" ht="31.5" x14ac:dyDescent="0.25">
      <c r="A69" s="29" t="s">
        <v>122</v>
      </c>
      <c r="B69" s="77"/>
      <c r="C69" s="77"/>
      <c r="D69" s="77"/>
      <c r="E69" s="77"/>
      <c r="F69" s="77"/>
      <c r="G69" s="77"/>
      <c r="H69" s="77"/>
      <c r="I69" s="77"/>
      <c r="J69" s="77"/>
      <c r="K69" s="77"/>
      <c r="L69" s="77"/>
      <c r="M69" s="77"/>
      <c r="N69" s="77"/>
      <c r="O69" s="77"/>
      <c r="P69" s="77"/>
      <c r="Q69" s="77"/>
      <c r="R69" s="77"/>
      <c r="S69" s="77"/>
      <c r="T69" s="77"/>
      <c r="U69" s="77"/>
      <c r="V69" s="77"/>
      <c r="W69" s="77"/>
      <c r="X69" s="77"/>
      <c r="Y69" s="77"/>
      <c r="Z69" s="77" t="s">
        <v>165</v>
      </c>
      <c r="AA69" s="77"/>
      <c r="AB69" s="77"/>
      <c r="AC69" s="77"/>
      <c r="AD69" s="77" t="s">
        <v>165</v>
      </c>
      <c r="AE69" s="77"/>
      <c r="AF69" s="82" t="s">
        <v>166</v>
      </c>
      <c r="AG69" s="82"/>
      <c r="AH69" s="82"/>
      <c r="AI69" s="82"/>
      <c r="AJ69" s="82" t="s">
        <v>166</v>
      </c>
      <c r="AK69" s="82"/>
      <c r="AL69" s="82" t="s">
        <v>166</v>
      </c>
      <c r="AM69" s="82"/>
      <c r="AN69" s="82"/>
      <c r="AO69" s="82"/>
      <c r="AP69" s="82" t="s">
        <v>166</v>
      </c>
      <c r="AQ69" s="82"/>
    </row>
    <row r="70" spans="1:43" customFormat="1" ht="78.75" x14ac:dyDescent="0.25">
      <c r="A70" s="29" t="s">
        <v>123</v>
      </c>
      <c r="B70" s="77"/>
      <c r="C70" s="77"/>
      <c r="D70" s="77"/>
      <c r="E70" s="77"/>
      <c r="F70" s="77"/>
      <c r="G70" s="77"/>
      <c r="H70" s="77"/>
      <c r="I70" s="77"/>
      <c r="J70" s="77"/>
      <c r="K70" s="77"/>
      <c r="L70" s="77"/>
      <c r="M70" s="77"/>
      <c r="N70" s="77"/>
      <c r="O70" s="77"/>
      <c r="P70" s="77"/>
      <c r="Q70" s="77"/>
      <c r="R70" s="77"/>
      <c r="S70" s="77"/>
      <c r="T70" s="77"/>
      <c r="U70" s="77"/>
      <c r="V70" s="77"/>
      <c r="W70" s="77"/>
      <c r="X70" s="77"/>
      <c r="Y70" s="77"/>
      <c r="Z70" s="77" t="s">
        <v>165</v>
      </c>
      <c r="AA70" s="77"/>
      <c r="AB70" s="77"/>
      <c r="AC70" s="77"/>
      <c r="AD70" s="77" t="s">
        <v>165</v>
      </c>
      <c r="AE70" s="77"/>
      <c r="AF70" s="82" t="s">
        <v>166</v>
      </c>
      <c r="AG70" s="82"/>
      <c r="AH70" s="82"/>
      <c r="AI70" s="82"/>
      <c r="AJ70" s="82" t="s">
        <v>166</v>
      </c>
      <c r="AK70" s="82"/>
      <c r="AL70" s="82" t="s">
        <v>166</v>
      </c>
      <c r="AM70" s="82"/>
      <c r="AN70" s="82"/>
      <c r="AO70" s="82"/>
      <c r="AP70" s="82" t="s">
        <v>166</v>
      </c>
      <c r="AQ70" s="82"/>
    </row>
    <row r="71" spans="1:43" customFormat="1" ht="31.5" x14ac:dyDescent="0.25">
      <c r="A71" s="29" t="s">
        <v>124</v>
      </c>
      <c r="B71" s="77" t="s">
        <v>165</v>
      </c>
      <c r="C71" s="77"/>
      <c r="D71" s="77"/>
      <c r="E71" s="77"/>
      <c r="F71" s="77" t="s">
        <v>165</v>
      </c>
      <c r="G71" s="77" t="s">
        <v>165</v>
      </c>
      <c r="H71" s="77"/>
      <c r="I71" s="77"/>
      <c r="J71" s="77"/>
      <c r="K71" s="77"/>
      <c r="L71" s="77"/>
      <c r="M71" s="77"/>
      <c r="N71" s="77">
        <v>5204</v>
      </c>
      <c r="O71" s="77"/>
      <c r="P71" s="77"/>
      <c r="Q71" s="77"/>
      <c r="R71" s="77" t="s">
        <v>165</v>
      </c>
      <c r="S71" s="77" t="s">
        <v>165</v>
      </c>
      <c r="T71" s="77">
        <v>11146</v>
      </c>
      <c r="U71" s="77"/>
      <c r="V71" s="77"/>
      <c r="W71" s="77"/>
      <c r="X71" s="77">
        <v>11146</v>
      </c>
      <c r="Y71" s="77"/>
      <c r="Z71" s="77">
        <v>103402</v>
      </c>
      <c r="AA71" s="77"/>
      <c r="AB71" s="77"/>
      <c r="AC71" s="77"/>
      <c r="AD71" s="77">
        <v>37855</v>
      </c>
      <c r="AE71" s="77" t="s">
        <v>165</v>
      </c>
      <c r="AF71" s="82">
        <v>13992</v>
      </c>
      <c r="AG71" s="82"/>
      <c r="AH71" s="82"/>
      <c r="AI71" s="82"/>
      <c r="AJ71" s="82" t="s">
        <v>166</v>
      </c>
      <c r="AK71" s="82" t="s">
        <v>166</v>
      </c>
      <c r="AL71" s="82">
        <v>14407</v>
      </c>
      <c r="AM71" s="82"/>
      <c r="AN71" s="82"/>
      <c r="AO71" s="82"/>
      <c r="AP71" s="82">
        <v>7485</v>
      </c>
      <c r="AQ71" s="82"/>
    </row>
    <row r="72" spans="1:43" customFormat="1" ht="31.5" x14ac:dyDescent="0.25">
      <c r="A72" s="29" t="s">
        <v>125</v>
      </c>
      <c r="B72" s="77">
        <v>7890</v>
      </c>
      <c r="C72" s="77"/>
      <c r="D72" s="77"/>
      <c r="E72" s="77"/>
      <c r="F72" s="77" t="s">
        <v>165</v>
      </c>
      <c r="G72" s="77" t="s">
        <v>165</v>
      </c>
      <c r="H72" s="77">
        <v>14606</v>
      </c>
      <c r="I72" s="77"/>
      <c r="J72" s="77"/>
      <c r="K72" s="77"/>
      <c r="L72" s="77" t="s">
        <v>165</v>
      </c>
      <c r="M72" s="77"/>
      <c r="N72" s="77">
        <v>2763</v>
      </c>
      <c r="O72" s="77"/>
      <c r="P72" s="77"/>
      <c r="Q72" s="77"/>
      <c r="R72" s="77" t="s">
        <v>165</v>
      </c>
      <c r="S72" s="77" t="s">
        <v>165</v>
      </c>
      <c r="T72" s="77">
        <v>14442</v>
      </c>
      <c r="U72" s="77"/>
      <c r="V72" s="77"/>
      <c r="W72" s="77"/>
      <c r="X72" s="77">
        <v>7293</v>
      </c>
      <c r="Y72" s="77">
        <v>7046</v>
      </c>
      <c r="Z72" s="77">
        <v>9042</v>
      </c>
      <c r="AA72" s="77"/>
      <c r="AB72" s="77"/>
      <c r="AC72" s="77"/>
      <c r="AD72" s="77">
        <v>5797</v>
      </c>
      <c r="AE72" s="77" t="s">
        <v>165</v>
      </c>
      <c r="AF72" s="82" t="s">
        <v>166</v>
      </c>
      <c r="AG72" s="82"/>
      <c r="AH72" s="82"/>
      <c r="AI72" s="82" t="s">
        <v>166</v>
      </c>
      <c r="AJ72" s="82" t="s">
        <v>166</v>
      </c>
      <c r="AK72" s="82"/>
      <c r="AL72" s="82" t="s">
        <v>166</v>
      </c>
      <c r="AM72" s="82"/>
      <c r="AN72" s="82"/>
      <c r="AO72" s="82"/>
      <c r="AP72" s="82" t="s">
        <v>166</v>
      </c>
      <c r="AQ72" s="82" t="s">
        <v>166</v>
      </c>
    </row>
    <row r="73" spans="1:43" customFormat="1" ht="63" x14ac:dyDescent="0.25">
      <c r="A73" s="29" t="s">
        <v>126</v>
      </c>
      <c r="B73" s="77">
        <v>7890</v>
      </c>
      <c r="C73" s="77"/>
      <c r="D73" s="77"/>
      <c r="E73" s="77"/>
      <c r="F73" s="77" t="s">
        <v>165</v>
      </c>
      <c r="G73" s="77" t="s">
        <v>165</v>
      </c>
      <c r="H73" s="77">
        <v>14606</v>
      </c>
      <c r="I73" s="77"/>
      <c r="J73" s="77"/>
      <c r="K73" s="77"/>
      <c r="L73" s="77" t="s">
        <v>165</v>
      </c>
      <c r="M73" s="77"/>
      <c r="N73" s="77">
        <v>2763</v>
      </c>
      <c r="O73" s="77"/>
      <c r="P73" s="77"/>
      <c r="Q73" s="77"/>
      <c r="R73" s="77" t="s">
        <v>165</v>
      </c>
      <c r="S73" s="77" t="s">
        <v>165</v>
      </c>
      <c r="T73" s="77">
        <v>14442</v>
      </c>
      <c r="U73" s="77"/>
      <c r="V73" s="77"/>
      <c r="W73" s="77"/>
      <c r="X73" s="77">
        <v>7293</v>
      </c>
      <c r="Y73" s="77">
        <v>7046</v>
      </c>
      <c r="Z73" s="77">
        <v>9042</v>
      </c>
      <c r="AA73" s="77"/>
      <c r="AB73" s="77"/>
      <c r="AC73" s="77"/>
      <c r="AD73" s="77">
        <v>5797</v>
      </c>
      <c r="AE73" s="77" t="s">
        <v>165</v>
      </c>
      <c r="AF73" s="82" t="s">
        <v>166</v>
      </c>
      <c r="AG73" s="82"/>
      <c r="AH73" s="82"/>
      <c r="AI73" s="82" t="s">
        <v>166</v>
      </c>
      <c r="AJ73" s="82" t="s">
        <v>166</v>
      </c>
      <c r="AK73" s="82"/>
      <c r="AL73" s="82" t="s">
        <v>166</v>
      </c>
      <c r="AM73" s="82"/>
      <c r="AN73" s="82"/>
      <c r="AO73" s="82"/>
      <c r="AP73" s="82" t="s">
        <v>166</v>
      </c>
      <c r="AQ73" s="82" t="s">
        <v>166</v>
      </c>
    </row>
    <row r="74" spans="1:43" customFormat="1" ht="78.75" x14ac:dyDescent="0.25">
      <c r="A74" s="29" t="s">
        <v>127</v>
      </c>
      <c r="B74" s="77"/>
      <c r="C74" s="77"/>
      <c r="D74" s="77"/>
      <c r="E74" s="77"/>
      <c r="F74" s="77"/>
      <c r="G74" s="77"/>
      <c r="H74" s="77"/>
      <c r="I74" s="77"/>
      <c r="J74" s="77"/>
      <c r="K74" s="77"/>
      <c r="L74" s="77"/>
      <c r="M74" s="77"/>
      <c r="N74" s="77"/>
      <c r="O74" s="77"/>
      <c r="P74" s="77"/>
      <c r="Q74" s="77"/>
      <c r="R74" s="77"/>
      <c r="S74" s="77"/>
      <c r="T74" s="77"/>
      <c r="U74" s="77"/>
      <c r="V74" s="77"/>
      <c r="W74" s="77"/>
      <c r="X74" s="77"/>
      <c r="Y74" s="77"/>
      <c r="Z74" s="77"/>
      <c r="AA74" s="77"/>
      <c r="AB74" s="77"/>
      <c r="AC74" s="77"/>
      <c r="AD74" s="77"/>
      <c r="AE74" s="77"/>
      <c r="AF74" s="82"/>
      <c r="AG74" s="82"/>
      <c r="AH74" s="82"/>
      <c r="AI74" s="82"/>
      <c r="AJ74" s="82"/>
      <c r="AK74" s="82"/>
      <c r="AL74" s="82"/>
      <c r="AM74" s="82"/>
      <c r="AN74" s="82"/>
      <c r="AO74" s="82"/>
      <c r="AP74" s="82"/>
      <c r="AQ74" s="82"/>
    </row>
    <row r="75" spans="1:43" customFormat="1" ht="47.25" x14ac:dyDescent="0.25">
      <c r="A75" s="29" t="s">
        <v>128</v>
      </c>
      <c r="B75" s="77"/>
      <c r="C75" s="77"/>
      <c r="D75" s="77"/>
      <c r="E75" s="77"/>
      <c r="F75" s="77"/>
      <c r="G75" s="77"/>
      <c r="H75" s="77"/>
      <c r="I75" s="77"/>
      <c r="J75" s="77"/>
      <c r="K75" s="77"/>
      <c r="L75" s="77"/>
      <c r="M75" s="77"/>
      <c r="N75" s="77"/>
      <c r="O75" s="77"/>
      <c r="P75" s="77"/>
      <c r="Q75" s="77"/>
      <c r="R75" s="77"/>
      <c r="S75" s="77"/>
      <c r="T75" s="77"/>
      <c r="U75" s="77"/>
      <c r="V75" s="77"/>
      <c r="W75" s="77"/>
      <c r="X75" s="77"/>
      <c r="Y75" s="77"/>
      <c r="Z75" s="77"/>
      <c r="AA75" s="77"/>
      <c r="AB75" s="77"/>
      <c r="AC75" s="77"/>
      <c r="AD75" s="77"/>
      <c r="AE75" s="77"/>
      <c r="AF75" s="82"/>
      <c r="AG75" s="82"/>
      <c r="AH75" s="82"/>
      <c r="AI75" s="82"/>
      <c r="AJ75" s="82"/>
      <c r="AK75" s="82"/>
      <c r="AL75" s="82"/>
      <c r="AM75" s="82"/>
      <c r="AN75" s="82"/>
      <c r="AO75" s="82"/>
      <c r="AP75" s="82"/>
      <c r="AQ75" s="82"/>
    </row>
    <row r="76" spans="1:43" customFormat="1" ht="47.25" x14ac:dyDescent="0.25">
      <c r="A76" s="29" t="s">
        <v>129</v>
      </c>
      <c r="B76" s="77">
        <v>137209</v>
      </c>
      <c r="C76" s="77">
        <v>113409</v>
      </c>
      <c r="D76" s="77">
        <v>96038</v>
      </c>
      <c r="E76" s="77">
        <v>19400</v>
      </c>
      <c r="F76" s="77">
        <v>3498</v>
      </c>
      <c r="G76" s="77"/>
      <c r="H76" s="77">
        <v>962071</v>
      </c>
      <c r="I76" s="77" t="s">
        <v>165</v>
      </c>
      <c r="J76" s="77"/>
      <c r="K76" s="77" t="s">
        <v>165</v>
      </c>
      <c r="L76" s="77">
        <v>32534.999999999996</v>
      </c>
      <c r="M76" s="77"/>
      <c r="N76" s="77">
        <v>523052</v>
      </c>
      <c r="O76" s="77" t="s">
        <v>165</v>
      </c>
      <c r="P76" s="77"/>
      <c r="Q76" s="77" t="s">
        <v>165</v>
      </c>
      <c r="R76" s="77" t="s">
        <v>165</v>
      </c>
      <c r="S76" s="77" t="s">
        <v>165</v>
      </c>
      <c r="T76" s="77">
        <v>1424598</v>
      </c>
      <c r="U76" s="77">
        <v>749657</v>
      </c>
      <c r="V76" s="77">
        <v>26634</v>
      </c>
      <c r="W76" s="77">
        <v>656952</v>
      </c>
      <c r="X76" s="77">
        <v>17805</v>
      </c>
      <c r="Y76" s="77"/>
      <c r="Z76" s="77">
        <v>2337759</v>
      </c>
      <c r="AA76" s="77" t="s">
        <v>165</v>
      </c>
      <c r="AB76" s="77" t="s">
        <v>165</v>
      </c>
      <c r="AC76" s="77" t="s">
        <v>165</v>
      </c>
      <c r="AD76" s="77">
        <v>93643</v>
      </c>
      <c r="AE76" s="77"/>
      <c r="AF76" s="82">
        <v>1636814</v>
      </c>
      <c r="AG76" s="82" t="s">
        <v>166</v>
      </c>
      <c r="AH76" s="82" t="s">
        <v>166</v>
      </c>
      <c r="AI76" s="82" t="s">
        <v>166</v>
      </c>
      <c r="AJ76" s="82">
        <v>328385</v>
      </c>
      <c r="AK76" s="82" t="s">
        <v>166</v>
      </c>
      <c r="AL76" s="82">
        <v>1163861</v>
      </c>
      <c r="AM76" s="82" t="s">
        <v>166</v>
      </c>
      <c r="AN76" s="82" t="s">
        <v>166</v>
      </c>
      <c r="AO76" s="82" t="s">
        <v>166</v>
      </c>
      <c r="AP76" s="82" t="s">
        <v>166</v>
      </c>
      <c r="AQ76" s="82" t="s">
        <v>166</v>
      </c>
    </row>
    <row r="77" spans="1:43" customFormat="1" ht="31.5" x14ac:dyDescent="0.25">
      <c r="A77" s="29" t="s">
        <v>130</v>
      </c>
      <c r="B77" s="77">
        <v>137209</v>
      </c>
      <c r="C77" s="77">
        <v>113409</v>
      </c>
      <c r="D77" s="77">
        <v>96038</v>
      </c>
      <c r="E77" s="77">
        <v>19400</v>
      </c>
      <c r="F77" s="77">
        <v>3498</v>
      </c>
      <c r="G77" s="77"/>
      <c r="H77" s="77">
        <v>962071</v>
      </c>
      <c r="I77" s="77" t="s">
        <v>165</v>
      </c>
      <c r="J77" s="77"/>
      <c r="K77" s="77" t="s">
        <v>165</v>
      </c>
      <c r="L77" s="77">
        <v>32534.999999999996</v>
      </c>
      <c r="M77" s="77"/>
      <c r="N77" s="77">
        <v>523052</v>
      </c>
      <c r="O77" s="77" t="s">
        <v>165</v>
      </c>
      <c r="P77" s="77"/>
      <c r="Q77" s="77" t="s">
        <v>165</v>
      </c>
      <c r="R77" s="77" t="s">
        <v>165</v>
      </c>
      <c r="S77" s="77" t="s">
        <v>165</v>
      </c>
      <c r="T77" s="77">
        <v>1424598</v>
      </c>
      <c r="U77" s="77">
        <v>749657</v>
      </c>
      <c r="V77" s="77">
        <v>26634</v>
      </c>
      <c r="W77" s="77">
        <v>656952</v>
      </c>
      <c r="X77" s="77">
        <v>17805</v>
      </c>
      <c r="Y77" s="77"/>
      <c r="Z77" s="77">
        <v>2337759</v>
      </c>
      <c r="AA77" s="77" t="s">
        <v>165</v>
      </c>
      <c r="AB77" s="77" t="s">
        <v>165</v>
      </c>
      <c r="AC77" s="77" t="s">
        <v>165</v>
      </c>
      <c r="AD77" s="77">
        <v>93643</v>
      </c>
      <c r="AE77" s="77"/>
      <c r="AF77" s="82">
        <v>1636814</v>
      </c>
      <c r="AG77" s="82" t="s">
        <v>166</v>
      </c>
      <c r="AH77" s="82" t="s">
        <v>166</v>
      </c>
      <c r="AI77" s="82" t="s">
        <v>166</v>
      </c>
      <c r="AJ77" s="82">
        <v>328385</v>
      </c>
      <c r="AK77" s="82" t="s">
        <v>166</v>
      </c>
      <c r="AL77" s="82">
        <v>1163861</v>
      </c>
      <c r="AM77" s="82" t="s">
        <v>166</v>
      </c>
      <c r="AN77" s="82" t="s">
        <v>166</v>
      </c>
      <c r="AO77" s="82" t="s">
        <v>166</v>
      </c>
      <c r="AP77" s="82" t="s">
        <v>166</v>
      </c>
      <c r="AQ77" s="82" t="s">
        <v>166</v>
      </c>
    </row>
    <row r="78" spans="1:43" customFormat="1" ht="47.25" x14ac:dyDescent="0.25">
      <c r="A78" s="29" t="s">
        <v>134</v>
      </c>
      <c r="B78" s="77">
        <v>390205</v>
      </c>
      <c r="C78" s="77">
        <v>275680</v>
      </c>
      <c r="D78" s="77" t="s">
        <v>165</v>
      </c>
      <c r="E78" s="77">
        <v>1006.9999999999999</v>
      </c>
      <c r="F78" s="77">
        <v>87854</v>
      </c>
      <c r="G78" s="77">
        <v>22487</v>
      </c>
      <c r="H78" s="77">
        <v>846814</v>
      </c>
      <c r="I78" s="77" t="s">
        <v>165</v>
      </c>
      <c r="J78" s="77" t="s">
        <v>165</v>
      </c>
      <c r="K78" s="77" t="s">
        <v>165</v>
      </c>
      <c r="L78" s="77">
        <v>43231</v>
      </c>
      <c r="M78" s="77">
        <v>13567</v>
      </c>
      <c r="N78" s="77">
        <v>224173</v>
      </c>
      <c r="O78" s="77">
        <v>11835</v>
      </c>
      <c r="P78" s="77"/>
      <c r="Q78" s="77">
        <v>3576</v>
      </c>
      <c r="R78" s="77">
        <v>189829</v>
      </c>
      <c r="S78" s="77">
        <v>17037</v>
      </c>
      <c r="T78" s="77">
        <v>120042</v>
      </c>
      <c r="U78" s="77">
        <v>870</v>
      </c>
      <c r="V78" s="77"/>
      <c r="W78" s="77">
        <v>2800</v>
      </c>
      <c r="X78" s="77">
        <v>82000</v>
      </c>
      <c r="Y78" s="77">
        <v>34372</v>
      </c>
      <c r="Z78" s="77">
        <v>147134</v>
      </c>
      <c r="AA78" s="77" t="s">
        <v>165</v>
      </c>
      <c r="AB78" s="77"/>
      <c r="AC78" s="77">
        <v>9305</v>
      </c>
      <c r="AD78" s="77">
        <v>71003</v>
      </c>
      <c r="AE78" s="77">
        <v>39243</v>
      </c>
      <c r="AF78" s="82">
        <v>259354</v>
      </c>
      <c r="AG78" s="82" t="s">
        <v>166</v>
      </c>
      <c r="AH78" s="82"/>
      <c r="AI78" s="82">
        <v>18727</v>
      </c>
      <c r="AJ78" s="82">
        <v>160956</v>
      </c>
      <c r="AK78" s="82">
        <v>74550</v>
      </c>
      <c r="AL78" s="82">
        <v>146750</v>
      </c>
      <c r="AM78" s="82" t="s">
        <v>166</v>
      </c>
      <c r="AN78" s="82"/>
      <c r="AO78" s="82">
        <v>2868</v>
      </c>
      <c r="AP78" s="82">
        <v>118538</v>
      </c>
      <c r="AQ78" s="82">
        <v>18041</v>
      </c>
    </row>
    <row r="79" spans="1:43" customFormat="1" ht="31.5" x14ac:dyDescent="0.25">
      <c r="A79" s="29" t="s">
        <v>131</v>
      </c>
      <c r="B79" s="77">
        <v>2000</v>
      </c>
      <c r="C79" s="77"/>
      <c r="D79" s="77"/>
      <c r="E79" s="77"/>
      <c r="F79" s="77">
        <v>1000</v>
      </c>
      <c r="G79" s="77" t="s">
        <v>165</v>
      </c>
      <c r="H79" s="77" t="s">
        <v>165</v>
      </c>
      <c r="I79" s="77"/>
      <c r="J79" s="77"/>
      <c r="K79" s="77"/>
      <c r="L79" s="77" t="s">
        <v>165</v>
      </c>
      <c r="M79" s="77"/>
      <c r="N79" s="77">
        <v>8070</v>
      </c>
      <c r="O79" s="77"/>
      <c r="P79" s="77"/>
      <c r="Q79" s="77"/>
      <c r="R79" s="77" t="s">
        <v>165</v>
      </c>
      <c r="S79" s="77" t="s">
        <v>165</v>
      </c>
      <c r="T79" s="77">
        <v>4310</v>
      </c>
      <c r="U79" s="77"/>
      <c r="V79" s="77"/>
      <c r="W79" s="77"/>
      <c r="X79" s="77">
        <v>1833</v>
      </c>
      <c r="Y79" s="77">
        <v>2372</v>
      </c>
      <c r="Z79" s="77">
        <v>3590</v>
      </c>
      <c r="AA79" s="77"/>
      <c r="AB79" s="77"/>
      <c r="AC79" s="77"/>
      <c r="AD79" s="77">
        <v>2630</v>
      </c>
      <c r="AE79" s="77" t="s">
        <v>165</v>
      </c>
      <c r="AF79" s="82">
        <v>1922</v>
      </c>
      <c r="AG79" s="82"/>
      <c r="AH79" s="82"/>
      <c r="AI79" s="82"/>
      <c r="AJ79" s="82">
        <v>1922</v>
      </c>
      <c r="AK79" s="82"/>
      <c r="AL79" s="82">
        <v>10050</v>
      </c>
      <c r="AM79" s="82"/>
      <c r="AN79" s="82"/>
      <c r="AO79" s="82"/>
      <c r="AP79" s="82">
        <v>4551</v>
      </c>
      <c r="AQ79" s="82"/>
    </row>
    <row r="80" spans="1:43" customFormat="1" ht="47.25" x14ac:dyDescent="0.25">
      <c r="A80" s="29" t="s">
        <v>132</v>
      </c>
      <c r="B80" s="77">
        <v>35123</v>
      </c>
      <c r="C80" s="77" t="s">
        <v>165</v>
      </c>
      <c r="D80" s="77"/>
      <c r="E80" s="77"/>
      <c r="F80" s="77">
        <v>26773</v>
      </c>
      <c r="G80" s="77">
        <v>5082</v>
      </c>
      <c r="H80" s="77">
        <v>15264</v>
      </c>
      <c r="I80" s="77" t="s">
        <v>165</v>
      </c>
      <c r="J80" s="77"/>
      <c r="K80" s="77"/>
      <c r="L80" s="77">
        <v>5981</v>
      </c>
      <c r="M80" s="77"/>
      <c r="N80" s="77">
        <v>34225</v>
      </c>
      <c r="O80" s="77"/>
      <c r="P80" s="77"/>
      <c r="Q80" s="77"/>
      <c r="R80" s="77" t="s">
        <v>165</v>
      </c>
      <c r="S80" s="77" t="s">
        <v>165</v>
      </c>
      <c r="T80" s="77" t="s">
        <v>165</v>
      </c>
      <c r="U80" s="77" t="s">
        <v>165</v>
      </c>
      <c r="V80" s="77"/>
      <c r="W80" s="77" t="s">
        <v>165</v>
      </c>
      <c r="X80" s="77" t="s">
        <v>165</v>
      </c>
      <c r="Y80" s="77"/>
      <c r="Z80" s="77">
        <v>1133</v>
      </c>
      <c r="AA80" s="77"/>
      <c r="AB80" s="77"/>
      <c r="AC80" s="77" t="s">
        <v>165</v>
      </c>
      <c r="AD80" s="77">
        <v>913</v>
      </c>
      <c r="AE80" s="77"/>
      <c r="AF80" s="82">
        <v>6877</v>
      </c>
      <c r="AG80" s="82"/>
      <c r="AH80" s="82"/>
      <c r="AI80" s="82"/>
      <c r="AJ80" s="82">
        <v>6877</v>
      </c>
      <c r="AK80" s="82"/>
      <c r="AL80" s="82"/>
      <c r="AM80" s="82"/>
      <c r="AN80" s="82"/>
      <c r="AO80" s="82"/>
      <c r="AP80" s="82"/>
      <c r="AQ80" s="82"/>
    </row>
    <row r="81" spans="1:43" customFormat="1" ht="78.75" x14ac:dyDescent="0.25">
      <c r="A81" s="29" t="s">
        <v>133</v>
      </c>
      <c r="B81" s="77">
        <v>331756</v>
      </c>
      <c r="C81" s="77" t="s">
        <v>165</v>
      </c>
      <c r="D81" s="77"/>
      <c r="E81" s="77"/>
      <c r="F81" s="77">
        <v>53105</v>
      </c>
      <c r="G81" s="77">
        <v>5115</v>
      </c>
      <c r="H81" s="77">
        <v>803025</v>
      </c>
      <c r="I81" s="77" t="s">
        <v>165</v>
      </c>
      <c r="J81" s="77"/>
      <c r="K81" s="77"/>
      <c r="L81" s="77">
        <v>28605</v>
      </c>
      <c r="M81" s="77"/>
      <c r="N81" s="77">
        <v>79573</v>
      </c>
      <c r="O81" s="77"/>
      <c r="P81" s="77"/>
      <c r="Q81" s="77" t="s">
        <v>165</v>
      </c>
      <c r="R81" s="77" t="s">
        <v>165</v>
      </c>
      <c r="S81" s="77" t="s">
        <v>165</v>
      </c>
      <c r="T81" s="77">
        <v>19474</v>
      </c>
      <c r="U81" s="77"/>
      <c r="V81" s="77"/>
      <c r="W81" s="77" t="s">
        <v>165</v>
      </c>
      <c r="X81" s="77" t="s">
        <v>165</v>
      </c>
      <c r="Y81" s="77" t="s">
        <v>165</v>
      </c>
      <c r="Z81" s="77">
        <v>49349</v>
      </c>
      <c r="AA81" s="77"/>
      <c r="AB81" s="77"/>
      <c r="AC81" s="77" t="s">
        <v>165</v>
      </c>
      <c r="AD81" s="77">
        <v>31364</v>
      </c>
      <c r="AE81" s="77">
        <v>8514</v>
      </c>
      <c r="AF81" s="82">
        <v>81988</v>
      </c>
      <c r="AG81" s="82"/>
      <c r="AH81" s="82"/>
      <c r="AI81" s="82" t="s">
        <v>166</v>
      </c>
      <c r="AJ81" s="82">
        <v>42781</v>
      </c>
      <c r="AK81" s="82" t="s">
        <v>166</v>
      </c>
      <c r="AL81" s="82">
        <v>24086</v>
      </c>
      <c r="AM81" s="82"/>
      <c r="AN81" s="82"/>
      <c r="AO81" s="82" t="s">
        <v>166</v>
      </c>
      <c r="AP81" s="82">
        <v>19166</v>
      </c>
      <c r="AQ81" s="82" t="s">
        <v>166</v>
      </c>
    </row>
    <row r="82" spans="1:43" customFormat="1" ht="31.5" x14ac:dyDescent="0.25">
      <c r="A82" s="29" t="s">
        <v>135</v>
      </c>
      <c r="B82" s="77">
        <v>2000</v>
      </c>
      <c r="C82" s="77" t="s">
        <v>165</v>
      </c>
      <c r="D82" s="77"/>
      <c r="E82" s="77" t="s">
        <v>165</v>
      </c>
      <c r="F82" s="77">
        <v>1000</v>
      </c>
      <c r="G82" s="77"/>
      <c r="H82" s="77" t="s">
        <v>165</v>
      </c>
      <c r="I82" s="77"/>
      <c r="J82" s="77"/>
      <c r="K82" s="77"/>
      <c r="L82" s="77" t="s">
        <v>165</v>
      </c>
      <c r="M82" s="77"/>
      <c r="N82" s="77">
        <v>5504</v>
      </c>
      <c r="O82" s="77"/>
      <c r="P82" s="77"/>
      <c r="Q82" s="77"/>
      <c r="R82" s="77" t="s">
        <v>165</v>
      </c>
      <c r="S82" s="77"/>
      <c r="T82" s="77">
        <v>19407</v>
      </c>
      <c r="U82" s="77"/>
      <c r="V82" s="77"/>
      <c r="W82" s="77"/>
      <c r="X82" s="77">
        <v>19407</v>
      </c>
      <c r="Y82" s="77"/>
      <c r="Z82" s="77" t="s">
        <v>165</v>
      </c>
      <c r="AA82" s="77"/>
      <c r="AB82" s="77"/>
      <c r="AC82" s="77" t="s">
        <v>165</v>
      </c>
      <c r="AD82" s="77" t="s">
        <v>165</v>
      </c>
      <c r="AE82" s="77" t="s">
        <v>165</v>
      </c>
      <c r="AF82" s="82">
        <v>129452</v>
      </c>
      <c r="AG82" s="82" t="s">
        <v>166</v>
      </c>
      <c r="AH82" s="82"/>
      <c r="AI82" s="82" t="s">
        <v>166</v>
      </c>
      <c r="AJ82" s="82">
        <v>96606</v>
      </c>
      <c r="AK82" s="82" t="s">
        <v>166</v>
      </c>
      <c r="AL82" s="82">
        <v>18967</v>
      </c>
      <c r="AM82" s="82"/>
      <c r="AN82" s="82"/>
      <c r="AO82" s="82"/>
      <c r="AP82" s="82">
        <v>17650</v>
      </c>
      <c r="AQ82" s="82" t="s">
        <v>166</v>
      </c>
    </row>
    <row r="83" spans="1:43" customFormat="1" ht="31.5" x14ac:dyDescent="0.25">
      <c r="A83" s="29" t="s">
        <v>136</v>
      </c>
      <c r="B83" s="77"/>
      <c r="C83" s="77"/>
      <c r="D83" s="77"/>
      <c r="E83" s="77"/>
      <c r="F83" s="77"/>
      <c r="G83" s="77"/>
      <c r="H83" s="77"/>
      <c r="I83" s="77"/>
      <c r="J83" s="77"/>
      <c r="K83" s="77"/>
      <c r="L83" s="77"/>
      <c r="M83" s="77"/>
      <c r="N83" s="77"/>
      <c r="O83" s="77"/>
      <c r="P83" s="77"/>
      <c r="Q83" s="77"/>
      <c r="R83" s="77"/>
      <c r="S83" s="77"/>
      <c r="T83" s="77"/>
      <c r="U83" s="77"/>
      <c r="V83" s="77"/>
      <c r="W83" s="77"/>
      <c r="X83" s="77"/>
      <c r="Y83" s="77"/>
      <c r="Z83" s="77"/>
      <c r="AA83" s="77"/>
      <c r="AB83" s="77"/>
      <c r="AC83" s="77"/>
      <c r="AD83" s="77"/>
      <c r="AE83" s="77"/>
      <c r="AF83" s="82"/>
      <c r="AG83" s="82"/>
      <c r="AH83" s="82"/>
      <c r="AI83" s="82"/>
      <c r="AJ83" s="82"/>
      <c r="AK83" s="82"/>
      <c r="AL83" s="82"/>
      <c r="AM83" s="82"/>
      <c r="AN83" s="82"/>
      <c r="AO83" s="82"/>
      <c r="AP83" s="82"/>
      <c r="AQ83" s="82"/>
    </row>
    <row r="84" spans="1:43" customFormat="1" ht="31.5" x14ac:dyDescent="0.25">
      <c r="A84" s="29" t="s">
        <v>137</v>
      </c>
      <c r="B84" s="77"/>
      <c r="C84" s="77"/>
      <c r="D84" s="77"/>
      <c r="E84" s="77"/>
      <c r="F84" s="77"/>
      <c r="G84" s="77"/>
      <c r="H84" s="77"/>
      <c r="I84" s="77"/>
      <c r="J84" s="77"/>
      <c r="K84" s="77"/>
      <c r="L84" s="77"/>
      <c r="M84" s="77"/>
      <c r="N84" s="77"/>
      <c r="O84" s="77"/>
      <c r="P84" s="77"/>
      <c r="Q84" s="77"/>
      <c r="R84" s="77"/>
      <c r="S84" s="77"/>
      <c r="T84" s="77"/>
      <c r="U84" s="77"/>
      <c r="V84" s="77"/>
      <c r="W84" s="77"/>
      <c r="X84" s="77"/>
      <c r="Y84" s="77"/>
      <c r="Z84" s="77" t="s">
        <v>165</v>
      </c>
      <c r="AA84" s="77"/>
      <c r="AB84" s="77"/>
      <c r="AC84" s="77"/>
      <c r="AD84" s="77" t="s">
        <v>165</v>
      </c>
      <c r="AE84" s="77" t="s">
        <v>165</v>
      </c>
      <c r="AF84" s="82"/>
      <c r="AG84" s="82"/>
      <c r="AH84" s="82"/>
      <c r="AI84" s="82"/>
      <c r="AJ84" s="82"/>
      <c r="AK84" s="82"/>
      <c r="AL84" s="82"/>
      <c r="AM84" s="82"/>
      <c r="AN84" s="82"/>
      <c r="AO84" s="82"/>
      <c r="AP84" s="82"/>
      <c r="AQ84" s="82"/>
    </row>
    <row r="85" spans="1:43" customFormat="1" x14ac:dyDescent="0.25">
      <c r="A85" s="29" t="s">
        <v>139</v>
      </c>
      <c r="B85" s="77">
        <v>19398</v>
      </c>
      <c r="C85" s="77"/>
      <c r="D85" s="77"/>
      <c r="E85" s="77"/>
      <c r="F85" s="77">
        <v>5908</v>
      </c>
      <c r="G85" s="77">
        <v>11760</v>
      </c>
      <c r="H85" s="77">
        <v>20948</v>
      </c>
      <c r="I85" s="77"/>
      <c r="J85" s="77"/>
      <c r="K85" s="77">
        <v>627</v>
      </c>
      <c r="L85" s="77">
        <v>10169</v>
      </c>
      <c r="M85" s="77">
        <v>10152</v>
      </c>
      <c r="N85" s="77">
        <v>96801</v>
      </c>
      <c r="O85" s="77">
        <v>11835</v>
      </c>
      <c r="P85" s="77"/>
      <c r="Q85" s="77" t="s">
        <v>165</v>
      </c>
      <c r="R85" s="77">
        <v>75949</v>
      </c>
      <c r="S85" s="77">
        <v>6959</v>
      </c>
      <c r="T85" s="77">
        <v>74830</v>
      </c>
      <c r="U85" s="77"/>
      <c r="V85" s="77"/>
      <c r="W85" s="77" t="s">
        <v>165</v>
      </c>
      <c r="X85" s="77">
        <v>42192</v>
      </c>
      <c r="Y85" s="77">
        <v>32000</v>
      </c>
      <c r="Z85" s="77">
        <v>60748</v>
      </c>
      <c r="AA85" s="77" t="s">
        <v>165</v>
      </c>
      <c r="AB85" s="77"/>
      <c r="AC85" s="77" t="s">
        <v>165</v>
      </c>
      <c r="AD85" s="77">
        <v>24652</v>
      </c>
      <c r="AE85" s="77">
        <v>17906</v>
      </c>
      <c r="AF85" s="82">
        <v>39115</v>
      </c>
      <c r="AG85" s="82" t="s">
        <v>166</v>
      </c>
      <c r="AH85" s="82"/>
      <c r="AI85" s="82" t="s">
        <v>166</v>
      </c>
      <c r="AJ85" s="82">
        <v>12770</v>
      </c>
      <c r="AK85" s="82">
        <v>25716</v>
      </c>
      <c r="AL85" s="82">
        <v>93647</v>
      </c>
      <c r="AM85" s="82" t="s">
        <v>166</v>
      </c>
      <c r="AN85" s="82"/>
      <c r="AO85" s="82" t="s">
        <v>166</v>
      </c>
      <c r="AP85" s="82">
        <v>77171</v>
      </c>
      <c r="AQ85" s="82">
        <v>13941</v>
      </c>
    </row>
    <row r="86" spans="1:43" customFormat="1" ht="63" x14ac:dyDescent="0.25">
      <c r="A86" s="29" t="s">
        <v>138</v>
      </c>
      <c r="B86" s="77">
        <v>25575</v>
      </c>
      <c r="C86" s="77" t="s">
        <v>165</v>
      </c>
      <c r="D86" s="77"/>
      <c r="E86" s="77" t="s">
        <v>165</v>
      </c>
      <c r="F86" s="77">
        <v>1869</v>
      </c>
      <c r="G86" s="77">
        <v>9561</v>
      </c>
      <c r="H86" s="77">
        <v>8183.9999999999991</v>
      </c>
      <c r="I86" s="77"/>
      <c r="J86" s="77"/>
      <c r="K86" s="77"/>
      <c r="L86" s="77">
        <v>2681</v>
      </c>
      <c r="M86" s="77">
        <v>5503</v>
      </c>
      <c r="N86" s="77">
        <v>28942</v>
      </c>
      <c r="O86" s="77"/>
      <c r="P86" s="77"/>
      <c r="Q86" s="77" t="s">
        <v>165</v>
      </c>
      <c r="R86" s="77">
        <v>5065</v>
      </c>
      <c r="S86" s="77">
        <v>22738</v>
      </c>
      <c r="T86" s="77">
        <v>114677</v>
      </c>
      <c r="U86" s="77"/>
      <c r="V86" s="77"/>
      <c r="W86" s="77">
        <v>66934</v>
      </c>
      <c r="X86" s="77">
        <v>27424</v>
      </c>
      <c r="Y86" s="77">
        <v>20238</v>
      </c>
      <c r="Z86" s="77">
        <v>75251</v>
      </c>
      <c r="AA86" s="77"/>
      <c r="AB86" s="77"/>
      <c r="AC86" s="77" t="s">
        <v>165</v>
      </c>
      <c r="AD86" s="77">
        <v>39989</v>
      </c>
      <c r="AE86" s="77">
        <v>28007</v>
      </c>
      <c r="AF86" s="82">
        <v>142740</v>
      </c>
      <c r="AG86" s="82" t="s">
        <v>166</v>
      </c>
      <c r="AH86" s="82"/>
      <c r="AI86" s="82" t="s">
        <v>166</v>
      </c>
      <c r="AJ86" s="82">
        <v>107753</v>
      </c>
      <c r="AK86" s="82">
        <v>25777</v>
      </c>
      <c r="AL86" s="82">
        <v>42883</v>
      </c>
      <c r="AM86" s="82"/>
      <c r="AN86" s="82"/>
      <c r="AO86" s="82" t="s">
        <v>166</v>
      </c>
      <c r="AP86" s="82">
        <v>23471</v>
      </c>
      <c r="AQ86" s="82">
        <v>19092</v>
      </c>
    </row>
    <row r="87" spans="1:43" customFormat="1" x14ac:dyDescent="0.25">
      <c r="A87" s="29" t="s">
        <v>140</v>
      </c>
      <c r="B87" s="77"/>
      <c r="C87" s="77"/>
      <c r="D87" s="77"/>
      <c r="E87" s="77"/>
      <c r="F87" s="77"/>
      <c r="G87" s="77"/>
      <c r="H87" s="77"/>
      <c r="I87" s="77"/>
      <c r="J87" s="77"/>
      <c r="K87" s="77"/>
      <c r="L87" s="77"/>
      <c r="M87" s="77"/>
      <c r="N87" s="77"/>
      <c r="O87" s="77"/>
      <c r="P87" s="77"/>
      <c r="Q87" s="77"/>
      <c r="R87" s="77"/>
      <c r="S87" s="77"/>
      <c r="T87" s="77"/>
      <c r="U87" s="77"/>
      <c r="V87" s="77"/>
      <c r="W87" s="77"/>
      <c r="X87" s="77"/>
      <c r="Y87" s="77"/>
      <c r="Z87" s="77"/>
      <c r="AA87" s="77"/>
      <c r="AB87" s="77"/>
      <c r="AC87" s="77"/>
      <c r="AD87" s="77"/>
      <c r="AE87" s="77"/>
      <c r="AF87" s="82"/>
      <c r="AG87" s="82"/>
      <c r="AH87" s="82"/>
      <c r="AI87" s="82"/>
      <c r="AJ87" s="82"/>
      <c r="AK87" s="82"/>
      <c r="AL87" s="82"/>
      <c r="AM87" s="82"/>
      <c r="AN87" s="82"/>
      <c r="AO87" s="82"/>
      <c r="AP87" s="82"/>
      <c r="AQ87" s="82"/>
    </row>
    <row r="88" spans="1:43" customFormat="1" ht="31.5" x14ac:dyDescent="0.25">
      <c r="A88" s="29" t="s">
        <v>141</v>
      </c>
      <c r="B88" s="77">
        <v>1832</v>
      </c>
      <c r="C88" s="77"/>
      <c r="D88" s="77"/>
      <c r="E88" s="77"/>
      <c r="F88" s="77" t="s">
        <v>165</v>
      </c>
      <c r="G88" s="77" t="s">
        <v>165</v>
      </c>
      <c r="H88" s="77"/>
      <c r="I88" s="77"/>
      <c r="J88" s="77"/>
      <c r="K88" s="77"/>
      <c r="L88" s="77"/>
      <c r="M88" s="77"/>
      <c r="N88" s="77">
        <v>3317</v>
      </c>
      <c r="O88" s="77"/>
      <c r="P88" s="77"/>
      <c r="Q88" s="77"/>
      <c r="R88" s="77" t="s">
        <v>165</v>
      </c>
      <c r="S88" s="77" t="s">
        <v>165</v>
      </c>
      <c r="T88" s="77">
        <v>5451</v>
      </c>
      <c r="U88" s="77"/>
      <c r="V88" s="77"/>
      <c r="W88" s="77"/>
      <c r="X88" s="77" t="s">
        <v>165</v>
      </c>
      <c r="Y88" s="77" t="s">
        <v>165</v>
      </c>
      <c r="Z88" s="77" t="s">
        <v>165</v>
      </c>
      <c r="AA88" s="77"/>
      <c r="AB88" s="77"/>
      <c r="AC88" s="77"/>
      <c r="AD88" s="77" t="s">
        <v>165</v>
      </c>
      <c r="AE88" s="77"/>
      <c r="AF88" s="82" t="s">
        <v>166</v>
      </c>
      <c r="AG88" s="82"/>
      <c r="AH88" s="82"/>
      <c r="AI88" s="82"/>
      <c r="AJ88" s="82" t="s">
        <v>166</v>
      </c>
      <c r="AK88" s="82"/>
      <c r="AL88" s="82" t="s">
        <v>166</v>
      </c>
      <c r="AM88" s="82"/>
      <c r="AN88" s="82"/>
      <c r="AO88" s="82"/>
      <c r="AP88" s="82" t="s">
        <v>166</v>
      </c>
      <c r="AQ88" s="82" t="s">
        <v>166</v>
      </c>
    </row>
    <row r="89" spans="1:43" customFormat="1" ht="63" x14ac:dyDescent="0.25">
      <c r="A89" s="29" t="s">
        <v>142</v>
      </c>
      <c r="B89" s="77"/>
      <c r="C89" s="77"/>
      <c r="D89" s="77"/>
      <c r="E89" s="77"/>
      <c r="F89" s="77"/>
      <c r="G89" s="77"/>
      <c r="H89" s="77"/>
      <c r="I89" s="77"/>
      <c r="J89" s="77"/>
      <c r="K89" s="77"/>
      <c r="L89" s="77"/>
      <c r="M89" s="77"/>
      <c r="N89" s="77"/>
      <c r="O89" s="77"/>
      <c r="P89" s="77"/>
      <c r="Q89" s="77"/>
      <c r="R89" s="77"/>
      <c r="S89" s="77"/>
      <c r="T89" s="77"/>
      <c r="U89" s="77"/>
      <c r="V89" s="77"/>
      <c r="W89" s="77"/>
      <c r="X89" s="77"/>
      <c r="Y89" s="77"/>
      <c r="Z89" s="77" t="s">
        <v>165</v>
      </c>
      <c r="AA89" s="77"/>
      <c r="AB89" s="77"/>
      <c r="AC89" s="77"/>
      <c r="AD89" s="77" t="s">
        <v>165</v>
      </c>
      <c r="AE89" s="77"/>
      <c r="AF89" s="82"/>
      <c r="AG89" s="82"/>
      <c r="AH89" s="82"/>
      <c r="AI89" s="82"/>
      <c r="AJ89" s="82"/>
      <c r="AK89" s="82"/>
      <c r="AL89" s="82"/>
      <c r="AM89" s="82"/>
      <c r="AN89" s="82"/>
      <c r="AO89" s="82"/>
      <c r="AP89" s="82"/>
      <c r="AQ89" s="82"/>
    </row>
    <row r="90" spans="1:43" customFormat="1" ht="47.25" x14ac:dyDescent="0.25">
      <c r="A90" s="29" t="s">
        <v>144</v>
      </c>
      <c r="B90" s="77"/>
      <c r="C90" s="77"/>
      <c r="D90" s="77"/>
      <c r="E90" s="77"/>
      <c r="F90" s="77"/>
      <c r="G90" s="77"/>
      <c r="H90" s="77"/>
      <c r="I90" s="77"/>
      <c r="J90" s="77"/>
      <c r="K90" s="77"/>
      <c r="L90" s="77"/>
      <c r="M90" s="77"/>
      <c r="N90" s="77"/>
      <c r="O90" s="77"/>
      <c r="P90" s="77"/>
      <c r="Q90" s="77"/>
      <c r="R90" s="77"/>
      <c r="S90" s="77"/>
      <c r="T90" s="77"/>
      <c r="U90" s="77"/>
      <c r="V90" s="77"/>
      <c r="W90" s="77"/>
      <c r="X90" s="77"/>
      <c r="Y90" s="77"/>
      <c r="Z90" s="77"/>
      <c r="AA90" s="77"/>
      <c r="AB90" s="77"/>
      <c r="AC90" s="77"/>
      <c r="AD90" s="77"/>
      <c r="AE90" s="77"/>
      <c r="AF90" s="82"/>
      <c r="AG90" s="82"/>
      <c r="AH90" s="82"/>
      <c r="AI90" s="82"/>
      <c r="AJ90" s="82"/>
      <c r="AK90" s="82"/>
      <c r="AL90" s="82"/>
      <c r="AM90" s="82"/>
      <c r="AN90" s="82"/>
      <c r="AO90" s="82"/>
      <c r="AP90" s="82"/>
      <c r="AQ90" s="82"/>
    </row>
    <row r="91" spans="1:43" customFormat="1" ht="31.5" x14ac:dyDescent="0.25">
      <c r="A91" s="29" t="s">
        <v>145</v>
      </c>
      <c r="B91" s="77">
        <v>21917</v>
      </c>
      <c r="C91" s="77" t="s">
        <v>165</v>
      </c>
      <c r="D91" s="77"/>
      <c r="E91" s="77"/>
      <c r="F91" s="77" t="s">
        <v>165</v>
      </c>
      <c r="G91" s="77">
        <v>6778</v>
      </c>
      <c r="H91" s="77">
        <v>4386</v>
      </c>
      <c r="I91" s="77"/>
      <c r="J91" s="77"/>
      <c r="K91" s="77"/>
      <c r="L91" s="77" t="s">
        <v>165</v>
      </c>
      <c r="M91" s="77" t="s">
        <v>165</v>
      </c>
      <c r="N91" s="77">
        <v>15358</v>
      </c>
      <c r="O91" s="77"/>
      <c r="P91" s="77"/>
      <c r="Q91" s="77" t="s">
        <v>165</v>
      </c>
      <c r="R91" s="77"/>
      <c r="S91" s="77">
        <v>14565</v>
      </c>
      <c r="T91" s="77">
        <v>79902</v>
      </c>
      <c r="U91" s="77"/>
      <c r="V91" s="77"/>
      <c r="W91" s="77">
        <v>66650</v>
      </c>
      <c r="X91" s="77">
        <v>745</v>
      </c>
      <c r="Y91" s="77">
        <v>12426</v>
      </c>
      <c r="Z91" s="77">
        <v>23326</v>
      </c>
      <c r="AA91" s="77"/>
      <c r="AB91" s="77"/>
      <c r="AC91" s="77" t="s">
        <v>165</v>
      </c>
      <c r="AD91" s="77">
        <v>542</v>
      </c>
      <c r="AE91" s="77">
        <v>16814</v>
      </c>
      <c r="AF91" s="82">
        <v>33079</v>
      </c>
      <c r="AG91" s="82" t="s">
        <v>166</v>
      </c>
      <c r="AH91" s="82"/>
      <c r="AI91" s="82" t="s">
        <v>166</v>
      </c>
      <c r="AJ91" s="82" t="s">
        <v>166</v>
      </c>
      <c r="AK91" s="82">
        <v>12829</v>
      </c>
      <c r="AL91" s="82">
        <v>5267</v>
      </c>
      <c r="AM91" s="82"/>
      <c r="AN91" s="82"/>
      <c r="AO91" s="82" t="s">
        <v>166</v>
      </c>
      <c r="AP91" s="82" t="s">
        <v>166</v>
      </c>
      <c r="AQ91" s="82" t="s">
        <v>166</v>
      </c>
    </row>
    <row r="92" spans="1:43" customFormat="1" ht="110.25" x14ac:dyDescent="0.25">
      <c r="A92" s="29" t="s">
        <v>146</v>
      </c>
      <c r="B92" s="77" t="s">
        <v>165</v>
      </c>
      <c r="C92" s="77"/>
      <c r="D92" s="77"/>
      <c r="E92" s="77"/>
      <c r="F92" s="77" t="s">
        <v>165</v>
      </c>
      <c r="G92" s="77" t="s">
        <v>165</v>
      </c>
      <c r="H92" s="77" t="s">
        <v>165</v>
      </c>
      <c r="I92" s="77"/>
      <c r="J92" s="77"/>
      <c r="K92" s="77"/>
      <c r="L92" s="77" t="s">
        <v>165</v>
      </c>
      <c r="M92" s="77" t="s">
        <v>165</v>
      </c>
      <c r="N92" s="77">
        <v>5552</v>
      </c>
      <c r="O92" s="77"/>
      <c r="P92" s="77"/>
      <c r="Q92" s="77"/>
      <c r="R92" s="77" t="s">
        <v>165</v>
      </c>
      <c r="S92" s="77" t="s">
        <v>165</v>
      </c>
      <c r="T92" s="77">
        <v>29324</v>
      </c>
      <c r="U92" s="77"/>
      <c r="V92" s="77"/>
      <c r="W92" s="77"/>
      <c r="X92" s="77">
        <v>26679</v>
      </c>
      <c r="Y92" s="77">
        <v>855</v>
      </c>
      <c r="Z92" s="77">
        <v>49858</v>
      </c>
      <c r="AA92" s="77"/>
      <c r="AB92" s="77"/>
      <c r="AC92" s="77" t="s">
        <v>165</v>
      </c>
      <c r="AD92" s="77">
        <v>38405</v>
      </c>
      <c r="AE92" s="77">
        <v>11193</v>
      </c>
      <c r="AF92" s="82" t="s">
        <v>166</v>
      </c>
      <c r="AG92" s="82" t="s">
        <v>166</v>
      </c>
      <c r="AH92" s="82"/>
      <c r="AI92" s="82" t="s">
        <v>166</v>
      </c>
      <c r="AJ92" s="82">
        <v>95705</v>
      </c>
      <c r="AK92" s="82">
        <v>12948</v>
      </c>
      <c r="AL92" s="86" t="s">
        <v>166</v>
      </c>
      <c r="AM92" s="82"/>
      <c r="AN92" s="82"/>
      <c r="AO92" s="82"/>
      <c r="AP92" s="82">
        <v>21661</v>
      </c>
      <c r="AQ92" s="82" t="s">
        <v>166</v>
      </c>
    </row>
    <row r="93" spans="1:43" customFormat="1" ht="63" x14ac:dyDescent="0.25">
      <c r="A93" s="29" t="s">
        <v>143</v>
      </c>
      <c r="B93" s="77">
        <v>2414825</v>
      </c>
      <c r="C93" s="77">
        <v>94430</v>
      </c>
      <c r="D93" s="77">
        <v>55206</v>
      </c>
      <c r="E93" s="77">
        <v>1799500</v>
      </c>
      <c r="F93" s="77">
        <v>297015</v>
      </c>
      <c r="G93" s="77">
        <v>149358</v>
      </c>
      <c r="H93" s="77">
        <v>1868854</v>
      </c>
      <c r="I93" s="77">
        <v>129922</v>
      </c>
      <c r="J93" s="77" t="s">
        <v>165</v>
      </c>
      <c r="K93" s="77">
        <v>1288054</v>
      </c>
      <c r="L93" s="77">
        <v>296928</v>
      </c>
      <c r="M93" s="77">
        <v>153823</v>
      </c>
      <c r="N93" s="77">
        <v>2747608</v>
      </c>
      <c r="O93" s="77">
        <v>410600</v>
      </c>
      <c r="P93" s="77" t="s">
        <v>165</v>
      </c>
      <c r="Q93" s="77">
        <v>1692723</v>
      </c>
      <c r="R93" s="77">
        <v>409820</v>
      </c>
      <c r="S93" s="77">
        <v>231406</v>
      </c>
      <c r="T93" s="77">
        <v>3633646</v>
      </c>
      <c r="U93" s="77">
        <v>116645</v>
      </c>
      <c r="V93" s="77" t="s">
        <v>165</v>
      </c>
      <c r="W93" s="77">
        <v>2387158</v>
      </c>
      <c r="X93" s="77">
        <v>658526</v>
      </c>
      <c r="Y93" s="77">
        <v>401503</v>
      </c>
      <c r="Z93" s="77">
        <v>3664311</v>
      </c>
      <c r="AA93" s="77">
        <v>206250</v>
      </c>
      <c r="AB93" s="77" t="s">
        <v>165</v>
      </c>
      <c r="AC93" s="77">
        <v>2578079</v>
      </c>
      <c r="AD93" s="77">
        <v>478278</v>
      </c>
      <c r="AE93" s="77">
        <v>357989</v>
      </c>
      <c r="AF93" s="82">
        <v>3794656</v>
      </c>
      <c r="AG93" s="82">
        <v>459281</v>
      </c>
      <c r="AH93" s="82">
        <v>211008</v>
      </c>
      <c r="AI93" s="82">
        <v>2052760</v>
      </c>
      <c r="AJ93" s="82">
        <v>916844</v>
      </c>
      <c r="AK93" s="82">
        <v>332090</v>
      </c>
      <c r="AL93" s="82">
        <v>4444863</v>
      </c>
      <c r="AM93" s="82">
        <v>368707</v>
      </c>
      <c r="AN93" s="82" t="s">
        <v>166</v>
      </c>
      <c r="AO93" s="82">
        <v>2827207</v>
      </c>
      <c r="AP93" s="82">
        <v>622405</v>
      </c>
      <c r="AQ93" s="82">
        <v>602538</v>
      </c>
    </row>
    <row r="94" spans="1:43" customFormat="1" ht="78.75" x14ac:dyDescent="0.25">
      <c r="A94" s="29" t="s">
        <v>147</v>
      </c>
      <c r="B94" s="77">
        <v>2414825</v>
      </c>
      <c r="C94" s="77">
        <v>94430</v>
      </c>
      <c r="D94" s="77">
        <v>55206</v>
      </c>
      <c r="E94" s="77">
        <v>1799500</v>
      </c>
      <c r="F94" s="77">
        <v>297015</v>
      </c>
      <c r="G94" s="77">
        <v>149358</v>
      </c>
      <c r="H94" s="77">
        <v>1868854</v>
      </c>
      <c r="I94" s="77">
        <v>129922</v>
      </c>
      <c r="J94" s="77" t="s">
        <v>165</v>
      </c>
      <c r="K94" s="77">
        <v>1288054</v>
      </c>
      <c r="L94" s="77">
        <v>296928</v>
      </c>
      <c r="M94" s="77">
        <v>153823</v>
      </c>
      <c r="N94" s="77">
        <v>2747608</v>
      </c>
      <c r="O94" s="77">
        <v>410600</v>
      </c>
      <c r="P94" s="77" t="s">
        <v>165</v>
      </c>
      <c r="Q94" s="77">
        <v>1692723</v>
      </c>
      <c r="R94" s="77">
        <v>409820</v>
      </c>
      <c r="S94" s="77">
        <v>231406</v>
      </c>
      <c r="T94" s="77">
        <v>3633646</v>
      </c>
      <c r="U94" s="77">
        <v>116645</v>
      </c>
      <c r="V94" s="77" t="s">
        <v>165</v>
      </c>
      <c r="W94" s="77">
        <v>2387158</v>
      </c>
      <c r="X94" s="77">
        <v>658526</v>
      </c>
      <c r="Y94" s="77">
        <v>401503</v>
      </c>
      <c r="Z94" s="77">
        <v>3664311</v>
      </c>
      <c r="AA94" s="77">
        <v>206250</v>
      </c>
      <c r="AB94" s="77" t="s">
        <v>165</v>
      </c>
      <c r="AC94" s="77">
        <v>2578079</v>
      </c>
      <c r="AD94" s="77">
        <v>478278</v>
      </c>
      <c r="AE94" s="77">
        <v>357989</v>
      </c>
      <c r="AF94" s="82">
        <v>3794656</v>
      </c>
      <c r="AG94" s="82">
        <v>459281</v>
      </c>
      <c r="AH94" s="82">
        <v>211008</v>
      </c>
      <c r="AI94" s="82">
        <v>2052760</v>
      </c>
      <c r="AJ94" s="82">
        <v>916844</v>
      </c>
      <c r="AK94" s="82">
        <v>332090</v>
      </c>
      <c r="AL94" s="82">
        <v>4444863</v>
      </c>
      <c r="AM94" s="82">
        <v>368707</v>
      </c>
      <c r="AN94" s="82" t="s">
        <v>166</v>
      </c>
      <c r="AO94" s="82">
        <v>2827207</v>
      </c>
      <c r="AP94" s="82">
        <v>622405</v>
      </c>
      <c r="AQ94" s="82">
        <v>602538</v>
      </c>
    </row>
    <row r="95" spans="1:43" customFormat="1" x14ac:dyDescent="0.25">
      <c r="A95" s="29" t="s">
        <v>148</v>
      </c>
      <c r="B95" s="77">
        <v>513515</v>
      </c>
      <c r="C95" s="77">
        <v>196519</v>
      </c>
      <c r="D95" s="77"/>
      <c r="E95" s="77">
        <v>66226</v>
      </c>
      <c r="F95" s="77">
        <v>167608</v>
      </c>
      <c r="G95" s="77">
        <v>37972</v>
      </c>
      <c r="H95" s="77">
        <v>1661746</v>
      </c>
      <c r="I95" s="77">
        <v>1068157</v>
      </c>
      <c r="J95" s="77"/>
      <c r="K95" s="77">
        <v>54202</v>
      </c>
      <c r="L95" s="77">
        <v>480935</v>
      </c>
      <c r="M95" s="77">
        <v>55345</v>
      </c>
      <c r="N95" s="77">
        <v>1079021</v>
      </c>
      <c r="O95" s="77">
        <v>349766</v>
      </c>
      <c r="P95" s="77"/>
      <c r="Q95" s="77">
        <v>51010</v>
      </c>
      <c r="R95" s="77">
        <v>635717</v>
      </c>
      <c r="S95" s="77">
        <v>36358</v>
      </c>
      <c r="T95" s="77">
        <v>834039</v>
      </c>
      <c r="U95" s="77">
        <v>262715</v>
      </c>
      <c r="V95" s="77" t="s">
        <v>165</v>
      </c>
      <c r="W95" s="77">
        <v>100965</v>
      </c>
      <c r="X95" s="77">
        <v>353811</v>
      </c>
      <c r="Y95" s="77">
        <v>111343</v>
      </c>
      <c r="Z95" s="77">
        <v>1514560</v>
      </c>
      <c r="AA95" s="77">
        <v>690205</v>
      </c>
      <c r="AB95" s="77" t="s">
        <v>165</v>
      </c>
      <c r="AC95" s="77">
        <v>100048</v>
      </c>
      <c r="AD95" s="77">
        <v>617857</v>
      </c>
      <c r="AE95" s="77">
        <v>92362</v>
      </c>
      <c r="AF95" s="82">
        <v>2666149</v>
      </c>
      <c r="AG95" s="82">
        <v>1643465</v>
      </c>
      <c r="AH95" s="82"/>
      <c r="AI95" s="82">
        <v>177233</v>
      </c>
      <c r="AJ95" s="82">
        <v>750606</v>
      </c>
      <c r="AK95" s="82">
        <v>82397</v>
      </c>
      <c r="AL95" s="82">
        <v>1347033</v>
      </c>
      <c r="AM95" s="82">
        <v>180263</v>
      </c>
      <c r="AN95" s="82"/>
      <c r="AO95" s="82">
        <v>95852</v>
      </c>
      <c r="AP95" s="82">
        <v>809457</v>
      </c>
      <c r="AQ95" s="82">
        <v>213254</v>
      </c>
    </row>
    <row r="96" spans="1:43" customFormat="1" x14ac:dyDescent="0.25">
      <c r="A96" s="29" t="s">
        <v>56</v>
      </c>
      <c r="B96" s="77">
        <v>513515</v>
      </c>
      <c r="C96" s="77">
        <v>196519</v>
      </c>
      <c r="D96" s="77"/>
      <c r="E96" s="77">
        <v>66226</v>
      </c>
      <c r="F96" s="77">
        <v>167608</v>
      </c>
      <c r="G96" s="77">
        <v>37972</v>
      </c>
      <c r="H96" s="77">
        <v>1661746</v>
      </c>
      <c r="I96" s="77">
        <v>1068157</v>
      </c>
      <c r="J96" s="77"/>
      <c r="K96" s="77">
        <v>54202</v>
      </c>
      <c r="L96" s="77">
        <v>480935</v>
      </c>
      <c r="M96" s="77">
        <v>55345</v>
      </c>
      <c r="N96" s="77">
        <v>1079021</v>
      </c>
      <c r="O96" s="77">
        <v>349766</v>
      </c>
      <c r="P96" s="77"/>
      <c r="Q96" s="77">
        <v>51010</v>
      </c>
      <c r="R96" s="77">
        <v>635717</v>
      </c>
      <c r="S96" s="77">
        <v>36358</v>
      </c>
      <c r="T96" s="77">
        <v>834039</v>
      </c>
      <c r="U96" s="77">
        <v>262715</v>
      </c>
      <c r="V96" s="77" t="s">
        <v>165</v>
      </c>
      <c r="W96" s="77">
        <v>100965</v>
      </c>
      <c r="X96" s="77">
        <v>353811</v>
      </c>
      <c r="Y96" s="77">
        <v>111343</v>
      </c>
      <c r="Z96" s="77">
        <v>1514560</v>
      </c>
      <c r="AA96" s="77">
        <v>690205</v>
      </c>
      <c r="AB96" s="77" t="s">
        <v>165</v>
      </c>
      <c r="AC96" s="77">
        <v>100048</v>
      </c>
      <c r="AD96" s="77">
        <v>617857</v>
      </c>
      <c r="AE96" s="77">
        <v>92362</v>
      </c>
      <c r="AF96" s="82">
        <v>2666149</v>
      </c>
      <c r="AG96" s="82">
        <v>1643465</v>
      </c>
      <c r="AH96" s="82"/>
      <c r="AI96" s="82">
        <v>177233</v>
      </c>
      <c r="AJ96" s="82">
        <v>750606</v>
      </c>
      <c r="AK96" s="82">
        <v>82397</v>
      </c>
      <c r="AL96" s="82">
        <v>1347033</v>
      </c>
      <c r="AM96" s="82">
        <v>180263</v>
      </c>
      <c r="AN96" s="82"/>
      <c r="AO96" s="82">
        <v>95852</v>
      </c>
      <c r="AP96" s="82">
        <v>809457</v>
      </c>
      <c r="AQ96" s="82">
        <v>213254</v>
      </c>
    </row>
    <row r="97" spans="1:43" customFormat="1" ht="47.25" x14ac:dyDescent="0.25">
      <c r="A97" s="29" t="s">
        <v>149</v>
      </c>
      <c r="B97" s="77">
        <v>887866</v>
      </c>
      <c r="C97" s="77">
        <v>449777</v>
      </c>
      <c r="D97" s="77"/>
      <c r="E97" s="77">
        <v>50973</v>
      </c>
      <c r="F97" s="77">
        <v>309137</v>
      </c>
      <c r="G97" s="77">
        <v>43328</v>
      </c>
      <c r="H97" s="77">
        <v>940820</v>
      </c>
      <c r="I97" s="77" t="s">
        <v>165</v>
      </c>
      <c r="J97" s="77"/>
      <c r="K97" s="77">
        <v>7363</v>
      </c>
      <c r="L97" s="77">
        <v>689511</v>
      </c>
      <c r="M97" s="77">
        <v>127984</v>
      </c>
      <c r="N97" s="77">
        <v>4375658</v>
      </c>
      <c r="O97" s="77" t="s">
        <v>165</v>
      </c>
      <c r="P97" s="77"/>
      <c r="Q97" s="77">
        <v>6814</v>
      </c>
      <c r="R97" s="77">
        <v>2161811</v>
      </c>
      <c r="S97" s="77">
        <v>341847</v>
      </c>
      <c r="T97" s="77">
        <v>3114313</v>
      </c>
      <c r="U97" s="77">
        <v>46789</v>
      </c>
      <c r="V97" s="77"/>
      <c r="W97" s="77">
        <v>36013</v>
      </c>
      <c r="X97" s="77">
        <v>2905021</v>
      </c>
      <c r="Y97" s="77">
        <v>125284</v>
      </c>
      <c r="Z97" s="77">
        <v>1756237</v>
      </c>
      <c r="AA97" s="77">
        <v>59156</v>
      </c>
      <c r="AB97" s="77"/>
      <c r="AC97" s="77">
        <v>24900</v>
      </c>
      <c r="AD97" s="77">
        <v>1578424</v>
      </c>
      <c r="AE97" s="77">
        <v>90590</v>
      </c>
      <c r="AF97" s="82">
        <v>1571475</v>
      </c>
      <c r="AG97" s="82">
        <v>4360</v>
      </c>
      <c r="AH97" s="82" t="s">
        <v>166</v>
      </c>
      <c r="AI97" s="82">
        <v>39131</v>
      </c>
      <c r="AJ97" s="82">
        <v>1283800</v>
      </c>
      <c r="AK97" s="82">
        <v>243817</v>
      </c>
      <c r="AL97" s="82">
        <v>1075083</v>
      </c>
      <c r="AM97" s="82">
        <v>118681</v>
      </c>
      <c r="AN97" s="82"/>
      <c r="AO97" s="82">
        <v>977</v>
      </c>
      <c r="AP97" s="82">
        <v>709990</v>
      </c>
      <c r="AQ97" s="82">
        <v>244994</v>
      </c>
    </row>
    <row r="98" spans="1:43" customFormat="1" ht="31.5" x14ac:dyDescent="0.25">
      <c r="A98" s="29" t="s">
        <v>150</v>
      </c>
      <c r="B98" s="77">
        <v>862529</v>
      </c>
      <c r="C98" s="77">
        <v>449777</v>
      </c>
      <c r="D98" s="77"/>
      <c r="E98" s="77">
        <v>50819</v>
      </c>
      <c r="F98" s="77">
        <v>302330</v>
      </c>
      <c r="G98" s="77">
        <v>26052</v>
      </c>
      <c r="H98" s="77">
        <v>926871</v>
      </c>
      <c r="I98" s="77" t="s">
        <v>165</v>
      </c>
      <c r="J98" s="77"/>
      <c r="K98" s="77">
        <v>5936</v>
      </c>
      <c r="L98" s="77">
        <v>682079</v>
      </c>
      <c r="M98" s="77">
        <v>123062</v>
      </c>
      <c r="N98" s="77">
        <v>4313849</v>
      </c>
      <c r="O98" s="77" t="s">
        <v>165</v>
      </c>
      <c r="P98" s="77"/>
      <c r="Q98" s="77">
        <v>3127</v>
      </c>
      <c r="R98" s="77">
        <v>2147139</v>
      </c>
      <c r="S98" s="77">
        <v>298497</v>
      </c>
      <c r="T98" s="77">
        <v>3071521</v>
      </c>
      <c r="U98" s="77">
        <v>42212</v>
      </c>
      <c r="V98" s="77"/>
      <c r="W98" s="77">
        <v>35690</v>
      </c>
      <c r="X98" s="77">
        <v>2887364</v>
      </c>
      <c r="Y98" s="77">
        <v>105122</v>
      </c>
      <c r="Z98" s="77">
        <v>1718976</v>
      </c>
      <c r="AA98" s="77">
        <v>59156</v>
      </c>
      <c r="AB98" s="77"/>
      <c r="AC98" s="77" t="s">
        <v>165</v>
      </c>
      <c r="AD98" s="77">
        <v>1558933</v>
      </c>
      <c r="AE98" s="77">
        <v>73936</v>
      </c>
      <c r="AF98" s="82">
        <v>1505716</v>
      </c>
      <c r="AG98" s="82" t="s">
        <v>166</v>
      </c>
      <c r="AH98" s="82" t="s">
        <v>166</v>
      </c>
      <c r="AI98" s="82" t="s">
        <v>166</v>
      </c>
      <c r="AJ98" s="82">
        <v>1258327</v>
      </c>
      <c r="AK98" s="82">
        <v>215897</v>
      </c>
      <c r="AL98" s="82">
        <v>1029493</v>
      </c>
      <c r="AM98" s="82" t="s">
        <v>166</v>
      </c>
      <c r="AN98" s="82"/>
      <c r="AO98" s="82" t="s">
        <v>166</v>
      </c>
      <c r="AP98" s="82">
        <v>682179</v>
      </c>
      <c r="AQ98" s="82">
        <v>229763</v>
      </c>
    </row>
    <row r="99" spans="1:43" customFormat="1" ht="31.5" x14ac:dyDescent="0.25">
      <c r="A99" s="29" t="s">
        <v>151</v>
      </c>
      <c r="B99" s="77">
        <v>14269</v>
      </c>
      <c r="C99" s="77"/>
      <c r="D99" s="77"/>
      <c r="E99" s="77"/>
      <c r="F99" s="77">
        <v>4554</v>
      </c>
      <c r="G99" s="77">
        <v>8728</v>
      </c>
      <c r="H99" s="77">
        <v>9683</v>
      </c>
      <c r="I99" s="77"/>
      <c r="J99" s="77"/>
      <c r="K99" s="77" t="s">
        <v>165</v>
      </c>
      <c r="L99" s="77" t="s">
        <v>165</v>
      </c>
      <c r="M99" s="77" t="s">
        <v>165</v>
      </c>
      <c r="N99" s="77">
        <v>23245</v>
      </c>
      <c r="O99" s="77"/>
      <c r="P99" s="77"/>
      <c r="Q99" s="77" t="s">
        <v>165</v>
      </c>
      <c r="R99" s="77">
        <v>9447</v>
      </c>
      <c r="S99" s="77">
        <v>11561</v>
      </c>
      <c r="T99" s="77">
        <v>27170</v>
      </c>
      <c r="U99" s="77" t="s">
        <v>165</v>
      </c>
      <c r="V99" s="77"/>
      <c r="W99" s="77"/>
      <c r="X99" s="77" t="s">
        <v>165</v>
      </c>
      <c r="Y99" s="77" t="s">
        <v>165</v>
      </c>
      <c r="Z99" s="77">
        <v>30722</v>
      </c>
      <c r="AA99" s="77"/>
      <c r="AB99" s="77"/>
      <c r="AC99" s="77" t="s">
        <v>166</v>
      </c>
      <c r="AD99" s="77">
        <v>17647</v>
      </c>
      <c r="AE99" s="77">
        <v>11959</v>
      </c>
      <c r="AF99" s="82">
        <v>30923</v>
      </c>
      <c r="AG99" s="82"/>
      <c r="AH99" s="82"/>
      <c r="AI99" s="82" t="s">
        <v>166</v>
      </c>
      <c r="AJ99" s="82">
        <v>13463</v>
      </c>
      <c r="AK99" s="82">
        <v>7229</v>
      </c>
      <c r="AL99" s="82">
        <v>30099</v>
      </c>
      <c r="AM99" s="82"/>
      <c r="AN99" s="82"/>
      <c r="AO99" s="82" t="s">
        <v>166</v>
      </c>
      <c r="AP99" s="82">
        <v>19217</v>
      </c>
      <c r="AQ99" s="82">
        <v>10772</v>
      </c>
    </row>
    <row r="100" spans="1:43" customFormat="1" ht="31.5" x14ac:dyDescent="0.25">
      <c r="A100" s="29" t="s">
        <v>152</v>
      </c>
      <c r="B100" s="77">
        <v>11068</v>
      </c>
      <c r="C100" s="77"/>
      <c r="D100" s="77"/>
      <c r="E100" s="77" t="s">
        <v>165</v>
      </c>
      <c r="F100" s="77">
        <v>2253</v>
      </c>
      <c r="G100" s="77">
        <v>8548</v>
      </c>
      <c r="H100" s="77">
        <v>4266</v>
      </c>
      <c r="I100" s="77" t="s">
        <v>165</v>
      </c>
      <c r="J100" s="77"/>
      <c r="K100" s="77"/>
      <c r="L100" s="77"/>
      <c r="M100" s="77">
        <v>4078</v>
      </c>
      <c r="N100" s="77">
        <v>38564</v>
      </c>
      <c r="O100" s="77"/>
      <c r="P100" s="77"/>
      <c r="Q100" s="77" t="s">
        <v>165</v>
      </c>
      <c r="R100" s="77">
        <v>5225</v>
      </c>
      <c r="S100" s="77">
        <v>31789</v>
      </c>
      <c r="T100" s="77">
        <v>15622</v>
      </c>
      <c r="U100" s="77"/>
      <c r="V100" s="77"/>
      <c r="W100" s="77"/>
      <c r="X100" s="77" t="s">
        <v>165</v>
      </c>
      <c r="Y100" s="77" t="s">
        <v>165</v>
      </c>
      <c r="Z100" s="77">
        <v>6539</v>
      </c>
      <c r="AA100" s="77"/>
      <c r="AB100" s="77"/>
      <c r="AC100" s="77"/>
      <c r="AD100" s="77">
        <v>1844</v>
      </c>
      <c r="AE100" s="77">
        <v>4695</v>
      </c>
      <c r="AF100" s="82">
        <v>34836</v>
      </c>
      <c r="AG100" s="82" t="s">
        <v>166</v>
      </c>
      <c r="AH100" s="82"/>
      <c r="AI100" s="82"/>
      <c r="AJ100" s="82">
        <v>12010</v>
      </c>
      <c r="AK100" s="82">
        <v>20691</v>
      </c>
      <c r="AL100" s="82">
        <v>15491</v>
      </c>
      <c r="AM100" s="82" t="s">
        <v>166</v>
      </c>
      <c r="AN100" s="82"/>
      <c r="AO100" s="82" t="s">
        <v>166</v>
      </c>
      <c r="AP100" s="82">
        <v>8594</v>
      </c>
      <c r="AQ100" s="82">
        <v>4459</v>
      </c>
    </row>
    <row r="101" spans="1:43" customFormat="1" ht="63" x14ac:dyDescent="0.25">
      <c r="A101" s="29" t="s">
        <v>153</v>
      </c>
      <c r="B101" s="77">
        <v>179566</v>
      </c>
      <c r="C101" s="77" t="s">
        <v>165</v>
      </c>
      <c r="D101" s="77"/>
      <c r="E101" s="77">
        <v>37166</v>
      </c>
      <c r="F101" s="77">
        <v>127050</v>
      </c>
      <c r="G101" s="77" t="s">
        <v>165</v>
      </c>
      <c r="H101" s="77">
        <v>651835</v>
      </c>
      <c r="I101" s="77" t="s">
        <v>165</v>
      </c>
      <c r="J101" s="77"/>
      <c r="K101" s="77" t="s">
        <v>165</v>
      </c>
      <c r="L101" s="77">
        <v>110228</v>
      </c>
      <c r="M101" s="77">
        <v>25846</v>
      </c>
      <c r="N101" s="77">
        <v>271922</v>
      </c>
      <c r="O101" s="77">
        <v>110843</v>
      </c>
      <c r="P101" s="77"/>
      <c r="Q101" s="77">
        <v>34073</v>
      </c>
      <c r="R101" s="77">
        <v>78796</v>
      </c>
      <c r="S101" s="77">
        <v>47590</v>
      </c>
      <c r="T101" s="77">
        <v>290165</v>
      </c>
      <c r="U101" s="77">
        <v>190873</v>
      </c>
      <c r="V101" s="77"/>
      <c r="W101" s="77">
        <v>43337</v>
      </c>
      <c r="X101" s="77">
        <v>46433</v>
      </c>
      <c r="Y101" s="77">
        <v>6455</v>
      </c>
      <c r="Z101" s="77">
        <v>522961</v>
      </c>
      <c r="AA101" s="77">
        <v>80783</v>
      </c>
      <c r="AB101" s="77"/>
      <c r="AC101" s="77">
        <v>163688</v>
      </c>
      <c r="AD101" s="77">
        <v>221198</v>
      </c>
      <c r="AE101" s="77">
        <v>54591</v>
      </c>
      <c r="AF101" s="82">
        <v>561929</v>
      </c>
      <c r="AG101" s="82" t="s">
        <v>166</v>
      </c>
      <c r="AH101" s="82"/>
      <c r="AI101" s="82">
        <v>312913</v>
      </c>
      <c r="AJ101" s="82">
        <v>112293</v>
      </c>
      <c r="AK101" s="82">
        <v>15391</v>
      </c>
      <c r="AL101" s="82">
        <v>282574</v>
      </c>
      <c r="AM101" s="82" t="s">
        <v>166</v>
      </c>
      <c r="AN101" s="82"/>
      <c r="AO101" s="82">
        <v>74128</v>
      </c>
      <c r="AP101" s="82">
        <v>145769</v>
      </c>
      <c r="AQ101" s="82">
        <v>29833</v>
      </c>
    </row>
    <row r="102" spans="1:43" customFormat="1" ht="47.25" x14ac:dyDescent="0.25">
      <c r="A102" s="29" t="s">
        <v>154</v>
      </c>
      <c r="B102" s="77">
        <v>123425</v>
      </c>
      <c r="C102" s="77" t="s">
        <v>165</v>
      </c>
      <c r="D102" s="77"/>
      <c r="E102" s="77" t="s">
        <v>165</v>
      </c>
      <c r="F102" s="77">
        <v>109897</v>
      </c>
      <c r="G102" s="77" t="s">
        <v>165</v>
      </c>
      <c r="H102" s="77">
        <v>89747</v>
      </c>
      <c r="I102" s="77" t="s">
        <v>165</v>
      </c>
      <c r="J102" s="77"/>
      <c r="K102" s="77"/>
      <c r="L102" s="77">
        <v>80306</v>
      </c>
      <c r="M102" s="77">
        <v>8091</v>
      </c>
      <c r="N102" s="77">
        <v>53000</v>
      </c>
      <c r="O102" s="77" t="s">
        <v>165</v>
      </c>
      <c r="P102" s="77"/>
      <c r="Q102" s="77" t="s">
        <v>165</v>
      </c>
      <c r="R102" s="77">
        <v>35527</v>
      </c>
      <c r="S102" s="77">
        <v>11255</v>
      </c>
      <c r="T102" s="77">
        <v>33102</v>
      </c>
      <c r="U102" s="77" t="s">
        <v>165</v>
      </c>
      <c r="V102" s="77"/>
      <c r="W102" s="77" t="s">
        <v>165</v>
      </c>
      <c r="X102" s="77">
        <v>28432</v>
      </c>
      <c r="Y102" s="77"/>
      <c r="Z102" s="77">
        <v>162408</v>
      </c>
      <c r="AA102" s="77" t="s">
        <v>165</v>
      </c>
      <c r="AB102" s="77"/>
      <c r="AC102" s="77" t="s">
        <v>165</v>
      </c>
      <c r="AD102" s="77">
        <v>100820</v>
      </c>
      <c r="AE102" s="77" t="s">
        <v>165</v>
      </c>
      <c r="AF102" s="82">
        <v>51969</v>
      </c>
      <c r="AG102" s="82"/>
      <c r="AH102" s="82"/>
      <c r="AI102" s="82" t="s">
        <v>166</v>
      </c>
      <c r="AJ102" s="82">
        <v>24970</v>
      </c>
      <c r="AK102" s="82" t="s">
        <v>166</v>
      </c>
      <c r="AL102" s="82">
        <v>79759</v>
      </c>
      <c r="AM102" s="82"/>
      <c r="AN102" s="82"/>
      <c r="AO102" s="82" t="s">
        <v>166</v>
      </c>
      <c r="AP102" s="82">
        <v>54259</v>
      </c>
      <c r="AQ102" s="82" t="s">
        <v>166</v>
      </c>
    </row>
    <row r="103" spans="1:43" customFormat="1" ht="47.25" x14ac:dyDescent="0.25">
      <c r="A103" s="29" t="s">
        <v>155</v>
      </c>
      <c r="B103" s="77">
        <v>6180</v>
      </c>
      <c r="C103" s="77"/>
      <c r="D103" s="77"/>
      <c r="E103" s="77"/>
      <c r="F103" s="77">
        <v>6057</v>
      </c>
      <c r="G103" s="77"/>
      <c r="H103" s="77">
        <v>32785</v>
      </c>
      <c r="I103" s="77" t="s">
        <v>165</v>
      </c>
      <c r="J103" s="77"/>
      <c r="K103" s="77"/>
      <c r="L103" s="77" t="s">
        <v>165</v>
      </c>
      <c r="M103" s="77" t="s">
        <v>165</v>
      </c>
      <c r="N103" s="77">
        <v>19681</v>
      </c>
      <c r="O103" s="77" t="s">
        <v>165</v>
      </c>
      <c r="P103" s="77"/>
      <c r="Q103" s="77"/>
      <c r="R103" s="77">
        <v>19033</v>
      </c>
      <c r="S103" s="77"/>
      <c r="T103" s="77">
        <v>15359</v>
      </c>
      <c r="U103" s="77" t="s">
        <v>165</v>
      </c>
      <c r="V103" s="77"/>
      <c r="W103" s="77" t="s">
        <v>165</v>
      </c>
      <c r="X103" s="77" t="s">
        <v>165</v>
      </c>
      <c r="Y103" s="77" t="s">
        <v>165</v>
      </c>
      <c r="Z103" s="77">
        <v>34074</v>
      </c>
      <c r="AA103" s="77" t="s">
        <v>165</v>
      </c>
      <c r="AB103" s="77"/>
      <c r="AC103" s="77" t="s">
        <v>165</v>
      </c>
      <c r="AD103" s="77">
        <v>8618</v>
      </c>
      <c r="AE103" s="77" t="s">
        <v>165</v>
      </c>
      <c r="AF103" s="82">
        <v>25452</v>
      </c>
      <c r="AG103" s="82" t="s">
        <v>166</v>
      </c>
      <c r="AH103" s="82"/>
      <c r="AI103" s="82"/>
      <c r="AJ103" s="82">
        <v>21791</v>
      </c>
      <c r="AK103" s="82"/>
      <c r="AL103" s="82">
        <v>119645</v>
      </c>
      <c r="AM103" s="82" t="s">
        <v>166</v>
      </c>
      <c r="AN103" s="82"/>
      <c r="AO103" s="82" t="s">
        <v>166</v>
      </c>
      <c r="AP103" s="82">
        <v>79130</v>
      </c>
      <c r="AQ103" s="82" t="s">
        <v>166</v>
      </c>
    </row>
    <row r="104" spans="1:43" customFormat="1" ht="78.75" x14ac:dyDescent="0.25">
      <c r="A104" s="29" t="s">
        <v>156</v>
      </c>
      <c r="B104" s="77"/>
      <c r="C104" s="77"/>
      <c r="D104" s="77"/>
      <c r="E104" s="77"/>
      <c r="F104" s="77"/>
      <c r="G104" s="77"/>
      <c r="H104" s="77"/>
      <c r="I104" s="77"/>
      <c r="J104" s="77"/>
      <c r="K104" s="77"/>
      <c r="L104" s="77"/>
      <c r="M104" s="77"/>
      <c r="N104" s="77"/>
      <c r="O104" s="77"/>
      <c r="P104" s="77"/>
      <c r="Q104" s="77"/>
      <c r="R104" s="77"/>
      <c r="S104" s="77"/>
      <c r="T104" s="77"/>
      <c r="U104" s="77"/>
      <c r="V104" s="77"/>
      <c r="W104" s="77"/>
      <c r="X104" s="77"/>
      <c r="Y104" s="77"/>
      <c r="Z104" s="77"/>
      <c r="AA104" s="77"/>
      <c r="AB104" s="77"/>
      <c r="AC104" s="77"/>
      <c r="AD104" s="77"/>
      <c r="AE104" s="77"/>
      <c r="AF104" s="82"/>
      <c r="AG104" s="82"/>
      <c r="AH104" s="82"/>
      <c r="AI104" s="82"/>
      <c r="AJ104" s="82"/>
      <c r="AK104" s="82"/>
      <c r="AL104" s="82"/>
      <c r="AM104" s="82"/>
      <c r="AN104" s="82"/>
      <c r="AO104" s="82"/>
      <c r="AP104" s="82"/>
      <c r="AQ104" s="82"/>
    </row>
    <row r="105" spans="1:43" customFormat="1" ht="31.5" x14ac:dyDescent="0.25">
      <c r="A105" s="29" t="s">
        <v>157</v>
      </c>
      <c r="B105" s="77">
        <v>49961</v>
      </c>
      <c r="C105" s="77"/>
      <c r="D105" s="77"/>
      <c r="E105" s="77">
        <v>37066</v>
      </c>
      <c r="F105" s="77">
        <v>11489</v>
      </c>
      <c r="G105" s="77"/>
      <c r="H105" s="77">
        <v>529303</v>
      </c>
      <c r="I105" s="77"/>
      <c r="J105" s="77"/>
      <c r="K105" s="77"/>
      <c r="L105" s="77">
        <v>23509</v>
      </c>
      <c r="M105" s="77">
        <v>13888</v>
      </c>
      <c r="N105" s="77">
        <v>199268</v>
      </c>
      <c r="O105" s="77" t="s">
        <v>165</v>
      </c>
      <c r="P105" s="77"/>
      <c r="Q105" s="77" t="s">
        <v>165</v>
      </c>
      <c r="R105" s="77">
        <v>24236</v>
      </c>
      <c r="S105" s="77">
        <v>36335</v>
      </c>
      <c r="T105" s="77">
        <v>241704</v>
      </c>
      <c r="U105" s="77">
        <v>189395</v>
      </c>
      <c r="V105" s="77"/>
      <c r="W105" s="77">
        <v>39915</v>
      </c>
      <c r="X105" s="77" t="s">
        <v>165</v>
      </c>
      <c r="Y105" s="77" t="s">
        <v>165</v>
      </c>
      <c r="Z105" s="77">
        <v>326479</v>
      </c>
      <c r="AA105" s="77" t="s">
        <v>166</v>
      </c>
      <c r="AB105" s="77"/>
      <c r="AC105" s="77">
        <v>122889</v>
      </c>
      <c r="AD105" s="77">
        <v>111760</v>
      </c>
      <c r="AE105" s="77">
        <v>20008</v>
      </c>
      <c r="AF105" s="82">
        <v>484508</v>
      </c>
      <c r="AG105" s="82" t="s">
        <v>166</v>
      </c>
      <c r="AH105" s="82"/>
      <c r="AI105" s="82">
        <v>298056</v>
      </c>
      <c r="AJ105" s="82">
        <v>65532</v>
      </c>
      <c r="AK105" s="82" t="s">
        <v>166</v>
      </c>
      <c r="AL105" s="82">
        <v>83170</v>
      </c>
      <c r="AM105" s="82" t="s">
        <v>166</v>
      </c>
      <c r="AN105" s="82"/>
      <c r="AO105" s="82">
        <v>68898</v>
      </c>
      <c r="AP105" s="82">
        <v>12380</v>
      </c>
      <c r="AQ105" s="82" t="s">
        <v>166</v>
      </c>
    </row>
    <row r="106" spans="1:43" customFormat="1" ht="31.5" x14ac:dyDescent="0.25">
      <c r="A106" s="29" t="s">
        <v>158</v>
      </c>
      <c r="B106" s="77">
        <v>23021</v>
      </c>
      <c r="C106" s="77" t="s">
        <v>165</v>
      </c>
      <c r="D106" s="77"/>
      <c r="E106" s="77" t="s">
        <v>165</v>
      </c>
      <c r="F106" s="77" t="s">
        <v>165</v>
      </c>
      <c r="G106" s="77" t="s">
        <v>165</v>
      </c>
      <c r="H106" s="77">
        <v>6856</v>
      </c>
      <c r="I106" s="77"/>
      <c r="J106" s="77"/>
      <c r="K106" s="77"/>
      <c r="L106" s="77" t="s">
        <v>165</v>
      </c>
      <c r="M106" s="77" t="s">
        <v>165</v>
      </c>
      <c r="N106" s="77">
        <v>2093</v>
      </c>
      <c r="O106" s="77"/>
      <c r="P106" s="77"/>
      <c r="Q106" s="77"/>
      <c r="R106" s="77" t="s">
        <v>165</v>
      </c>
      <c r="S106" s="77" t="s">
        <v>165</v>
      </c>
      <c r="T106" s="77">
        <v>7941</v>
      </c>
      <c r="U106" s="77" t="s">
        <v>165</v>
      </c>
      <c r="V106" s="77"/>
      <c r="W106" s="77"/>
      <c r="X106" s="77" t="s">
        <v>165</v>
      </c>
      <c r="Y106" s="77" t="s">
        <v>165</v>
      </c>
      <c r="Z106" s="77">
        <v>18129</v>
      </c>
      <c r="AA106" s="77"/>
      <c r="AB106" s="77"/>
      <c r="AC106" s="77"/>
      <c r="AD106" s="77">
        <v>5695</v>
      </c>
      <c r="AE106" s="77">
        <v>12434</v>
      </c>
      <c r="AF106" s="82">
        <v>8247</v>
      </c>
      <c r="AG106" s="82"/>
      <c r="AH106" s="82"/>
      <c r="AI106" s="82" t="s">
        <v>166</v>
      </c>
      <c r="AJ106" s="82">
        <v>562</v>
      </c>
      <c r="AK106" s="82">
        <v>7628</v>
      </c>
      <c r="AL106" s="82">
        <v>6182</v>
      </c>
      <c r="AM106" s="82"/>
      <c r="AN106" s="82"/>
      <c r="AO106" s="82"/>
      <c r="AP106" s="82" t="s">
        <v>166</v>
      </c>
      <c r="AQ106" s="82">
        <v>5136</v>
      </c>
    </row>
    <row r="107" spans="1:43" customFormat="1" ht="31.5" x14ac:dyDescent="0.25">
      <c r="A107" s="29" t="s">
        <v>159</v>
      </c>
      <c r="B107" s="77">
        <v>23021</v>
      </c>
      <c r="C107" s="77" t="s">
        <v>165</v>
      </c>
      <c r="D107" s="77"/>
      <c r="E107" s="77" t="s">
        <v>165</v>
      </c>
      <c r="F107" s="77" t="s">
        <v>165</v>
      </c>
      <c r="G107" s="77" t="s">
        <v>165</v>
      </c>
      <c r="H107" s="77">
        <v>6856</v>
      </c>
      <c r="I107" s="77"/>
      <c r="J107" s="77"/>
      <c r="K107" s="77"/>
      <c r="L107" s="77" t="s">
        <v>165</v>
      </c>
      <c r="M107" s="77" t="s">
        <v>165</v>
      </c>
      <c r="N107" s="77">
        <v>2093</v>
      </c>
      <c r="O107" s="77"/>
      <c r="P107" s="77"/>
      <c r="Q107" s="77"/>
      <c r="R107" s="77" t="s">
        <v>165</v>
      </c>
      <c r="S107" s="77" t="s">
        <v>165</v>
      </c>
      <c r="T107" s="77" t="s">
        <v>165</v>
      </c>
      <c r="U107" s="77" t="s">
        <v>165</v>
      </c>
      <c r="V107" s="77"/>
      <c r="W107" s="77"/>
      <c r="X107" s="77" t="s">
        <v>165</v>
      </c>
      <c r="Y107" s="77" t="s">
        <v>165</v>
      </c>
      <c r="Z107" s="77">
        <v>18129</v>
      </c>
      <c r="AA107" s="77"/>
      <c r="AB107" s="77"/>
      <c r="AC107" s="77"/>
      <c r="AD107" s="77">
        <v>5695</v>
      </c>
      <c r="AE107" s="77">
        <v>12434</v>
      </c>
      <c r="AF107" s="82"/>
      <c r="AG107" s="82"/>
      <c r="AH107" s="82"/>
      <c r="AI107" s="82"/>
      <c r="AJ107" s="82"/>
      <c r="AK107" s="82"/>
      <c r="AL107" s="87">
        <v>6182</v>
      </c>
      <c r="AM107" s="82"/>
      <c r="AN107" s="82"/>
      <c r="AO107" s="82"/>
      <c r="AP107" s="82" t="s">
        <v>166</v>
      </c>
      <c r="AQ107" s="82">
        <v>5136</v>
      </c>
    </row>
    <row r="108" spans="1:43" customFormat="1" ht="63" x14ac:dyDescent="0.25">
      <c r="A108" s="29" t="s">
        <v>160</v>
      </c>
      <c r="B108" s="77"/>
      <c r="C108" s="77"/>
      <c r="D108" s="77"/>
      <c r="E108" s="77"/>
      <c r="F108" s="77"/>
      <c r="G108" s="77"/>
      <c r="H108" s="77"/>
      <c r="I108" s="77"/>
      <c r="J108" s="77"/>
      <c r="K108" s="77"/>
      <c r="L108" s="77"/>
      <c r="M108" s="77"/>
      <c r="N108" s="77"/>
      <c r="O108" s="77"/>
      <c r="P108" s="77"/>
      <c r="Q108" s="77"/>
      <c r="R108" s="77"/>
      <c r="S108" s="77"/>
      <c r="T108" s="77"/>
      <c r="U108" s="77"/>
      <c r="V108" s="77"/>
      <c r="W108" s="77"/>
      <c r="X108" s="77"/>
      <c r="Y108" s="77"/>
      <c r="Z108" s="77"/>
      <c r="AA108" s="77"/>
      <c r="AB108" s="77"/>
      <c r="AC108" s="77"/>
      <c r="AD108" s="77"/>
      <c r="AE108" s="77"/>
      <c r="AF108" s="82"/>
      <c r="AG108" s="82"/>
      <c r="AH108" s="82"/>
      <c r="AI108" s="82"/>
      <c r="AJ108" s="82"/>
      <c r="AK108" s="82"/>
      <c r="AL108" s="82"/>
      <c r="AM108" s="82"/>
      <c r="AN108" s="82"/>
      <c r="AO108" s="82"/>
      <c r="AP108" s="82"/>
      <c r="AQ108" s="82"/>
    </row>
    <row r="109" spans="1:43" customFormat="1" ht="31.5" x14ac:dyDescent="0.25">
      <c r="A109" s="29" t="s">
        <v>161</v>
      </c>
      <c r="B109" s="77"/>
      <c r="C109" s="77"/>
      <c r="D109" s="77"/>
      <c r="E109" s="77"/>
      <c r="F109" s="77"/>
      <c r="G109" s="77"/>
      <c r="H109" s="77"/>
      <c r="I109" s="77"/>
      <c r="J109" s="77"/>
      <c r="K109" s="77"/>
      <c r="L109" s="77"/>
      <c r="M109" s="77"/>
      <c r="N109" s="77"/>
      <c r="O109" s="77"/>
      <c r="P109" s="77"/>
      <c r="Q109" s="77"/>
      <c r="R109" s="77"/>
      <c r="S109" s="77"/>
      <c r="T109" s="77"/>
      <c r="U109" s="77"/>
      <c r="V109" s="77"/>
      <c r="W109" s="77"/>
      <c r="X109" s="77"/>
      <c r="Y109" s="77"/>
      <c r="Z109" s="77"/>
      <c r="AA109" s="77"/>
      <c r="AB109" s="77"/>
      <c r="AC109" s="77"/>
      <c r="AD109" s="77"/>
      <c r="AE109" s="77"/>
      <c r="AF109" s="82"/>
      <c r="AG109" s="82"/>
      <c r="AH109" s="82"/>
      <c r="AI109" s="82"/>
      <c r="AJ109" s="82"/>
      <c r="AK109" s="82"/>
      <c r="AL109" s="82"/>
      <c r="AM109" s="82"/>
      <c r="AN109" s="82"/>
      <c r="AO109" s="82"/>
      <c r="AP109" s="82"/>
      <c r="AQ109" s="82"/>
    </row>
    <row r="110" spans="1:43" x14ac:dyDescent="0.25">
      <c r="B110" s="27"/>
      <c r="C110" s="27"/>
      <c r="D110" s="27"/>
      <c r="E110" s="27"/>
      <c r="F110" s="27"/>
      <c r="G110" s="27"/>
      <c r="H110" s="27"/>
      <c r="I110" s="27"/>
      <c r="J110" s="27"/>
      <c r="K110" s="27"/>
      <c r="L110" s="27"/>
      <c r="M110" s="27"/>
      <c r="N110" s="27"/>
      <c r="O110" s="27"/>
      <c r="P110" s="27"/>
      <c r="Q110" s="27"/>
      <c r="R110" s="27"/>
      <c r="S110" s="27"/>
      <c r="T110" s="27"/>
      <c r="U110" s="27"/>
      <c r="V110" s="27"/>
      <c r="W110" s="27"/>
      <c r="X110" s="27"/>
      <c r="Y110" s="27"/>
      <c r="Z110" s="27"/>
      <c r="AA110" s="27"/>
      <c r="AB110" s="27"/>
      <c r="AC110" s="27"/>
      <c r="AD110" s="27"/>
      <c r="AE110" s="27"/>
      <c r="AF110" s="83"/>
      <c r="AL110" s="83"/>
    </row>
    <row r="111" spans="1:43" x14ac:dyDescent="0.25">
      <c r="A111" s="2" t="s">
        <v>163</v>
      </c>
    </row>
  </sheetData>
  <mergeCells count="9">
    <mergeCell ref="AL3:AQ3"/>
    <mergeCell ref="AF3:AK3"/>
    <mergeCell ref="Z3:AE3"/>
    <mergeCell ref="A2:Y2"/>
    <mergeCell ref="A3:A4"/>
    <mergeCell ref="B3:G3"/>
    <mergeCell ref="H3:M3"/>
    <mergeCell ref="N3:S3"/>
    <mergeCell ref="T3:Y3"/>
  </mergeCells>
  <hyperlinks>
    <hyperlink ref="A1" location="Содержание!B5" display="      К содержанию"/>
  </hyperlink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1</vt:i4>
      </vt:variant>
    </vt:vector>
  </HeadingPairs>
  <TitlesOfParts>
    <vt:vector size="8" baseType="lpstr">
      <vt:lpstr>Содержание</vt:lpstr>
      <vt:lpstr>1</vt:lpstr>
      <vt:lpstr>2</vt:lpstr>
      <vt:lpstr>3</vt:lpstr>
      <vt:lpstr>4</vt:lpstr>
      <vt:lpstr>5</vt:lpstr>
      <vt:lpstr>6</vt:lpstr>
      <vt:lpstr>а</vt:lpstr>
    </vt:vector>
  </TitlesOfParts>
  <Company>none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Ромашкина Г.Н.</dc:creator>
  <cp:lastModifiedBy>Кутафина Ирина Александровна</cp:lastModifiedBy>
  <cp:lastPrinted>2021-05-13T12:20:04Z</cp:lastPrinted>
  <dcterms:created xsi:type="dcterms:W3CDTF">2021-04-08T10:35:45Z</dcterms:created>
  <dcterms:modified xsi:type="dcterms:W3CDTF">2024-10-02T11:33:55Z</dcterms:modified>
</cp:coreProperties>
</file>